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b.lundberg\Google Drive\Timbro\publicerade rapporter\jämförelse marginalskatter\"/>
    </mc:Choice>
  </mc:AlternateContent>
  <xr:revisionPtr revIDLastSave="0" documentId="13_ncr:1_{E09DA368-5F0B-4533-A998-D027DD225F8F}" xr6:coauthVersionLast="32" xr6:coauthVersionMax="32" xr10:uidLastSave="{00000000-0000-0000-0000-000000000000}"/>
  <bookViews>
    <workbookView xWindow="480" yWindow="120" windowWidth="27795" windowHeight="14370" xr2:uid="{00000000-000D-0000-FFFF-FFFF00000000}"/>
  </bookViews>
  <sheets>
    <sheet name="Ranking" sheetId="1" r:id="rId1"/>
    <sheet name="Svenska partier" sheetId="3" r:id="rId2"/>
  </sheets>
  <calcPr calcId="179017"/>
</workbook>
</file>

<file path=xl/calcChain.xml><?xml version="1.0" encoding="utf-8"?>
<calcChain xmlns="http://schemas.openxmlformats.org/spreadsheetml/2006/main">
  <c r="G34" i="3" l="1"/>
  <c r="I34" i="3" s="1"/>
  <c r="E36" i="3"/>
  <c r="E35" i="3"/>
  <c r="C35" i="3"/>
  <c r="E33" i="3"/>
  <c r="C33" i="3"/>
  <c r="E32" i="3"/>
  <c r="C32" i="3"/>
  <c r="E31" i="3"/>
  <c r="C31" i="3"/>
  <c r="G30" i="3"/>
  <c r="I30" i="3" s="1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5" i="3"/>
  <c r="C5" i="3"/>
  <c r="E4" i="3"/>
  <c r="C4" i="3"/>
  <c r="G36" i="1" l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<sst xmlns="http://schemas.openxmlformats.org/spreadsheetml/2006/main" count="222" uniqueCount="109">
  <si>
    <t>Country</t>
  </si>
  <si>
    <t>Effective marginal tax rate</t>
  </si>
  <si>
    <t>Income tax</t>
  </si>
  <si>
    <t>Payroll tax</t>
  </si>
  <si>
    <t>Consumption tax</t>
  </si>
  <si>
    <t>Land</t>
  </si>
  <si>
    <t>Inkomstskatt</t>
  </si>
  <si>
    <t>Arbetsgivaravgift</t>
  </si>
  <si>
    <t>Konsumtionsskatt</t>
  </si>
  <si>
    <t>31.</t>
  </si>
  <si>
    <t>Slovakien</t>
  </si>
  <si>
    <t>Slovakia</t>
  </si>
  <si>
    <t>30.</t>
  </si>
  <si>
    <t>Mexiko</t>
  </si>
  <si>
    <t>Mexico</t>
  </si>
  <si>
    <t>29.</t>
  </si>
  <si>
    <t>Nya Zeeland</t>
  </si>
  <si>
    <t>New Zealand</t>
  </si>
  <si>
    <t>28.</t>
  </si>
  <si>
    <t>Tjeckien</t>
  </si>
  <si>
    <t>Czech Republic</t>
  </si>
  <si>
    <t>27.</t>
  </si>
  <si>
    <t>Polen</t>
  </si>
  <si>
    <t>Poland</t>
  </si>
  <si>
    <t>26.</t>
  </si>
  <si>
    <t>USA</t>
  </si>
  <si>
    <t>United States</t>
  </si>
  <si>
    <t>25.</t>
  </si>
  <si>
    <t>Sydkorea</t>
  </si>
  <si>
    <t>South Korea</t>
  </si>
  <si>
    <t>24.</t>
  </si>
  <si>
    <t>Litauen</t>
  </si>
  <si>
    <t>Lithuania</t>
  </si>
  <si>
    <t>23.</t>
  </si>
  <si>
    <t>Schweiz</t>
  </si>
  <si>
    <t>Switzerland</t>
  </si>
  <si>
    <t>22.</t>
  </si>
  <si>
    <t>Spanien</t>
  </si>
  <si>
    <t>Spain</t>
  </si>
  <si>
    <t>21.</t>
  </si>
  <si>
    <t>Grekland</t>
  </si>
  <si>
    <t>Greece</t>
  </si>
  <si>
    <t>20.</t>
  </si>
  <si>
    <t>Australien</t>
  </si>
  <si>
    <t>Australia</t>
  </si>
  <si>
    <t>19.</t>
  </si>
  <si>
    <t>Italien</t>
  </si>
  <si>
    <t>Italy</t>
  </si>
  <si>
    <t>18.</t>
  </si>
  <si>
    <t>Tyskland</t>
  </si>
  <si>
    <t>Germany</t>
  </si>
  <si>
    <t>17.</t>
  </si>
  <si>
    <t>Kanada</t>
  </si>
  <si>
    <t>Canada</t>
  </si>
  <si>
    <t>16.</t>
  </si>
  <si>
    <t>Israel</t>
  </si>
  <si>
    <t>15.</t>
  </si>
  <si>
    <t>Luxemburg</t>
  </si>
  <si>
    <t>Luxembourg</t>
  </si>
  <si>
    <t>14.</t>
  </si>
  <si>
    <t>Nederländerna</t>
  </si>
  <si>
    <t>Netherlands</t>
  </si>
  <si>
    <t>13.</t>
  </si>
  <si>
    <t>Storbritannien</t>
  </si>
  <si>
    <t>United Kingdom</t>
  </si>
  <si>
    <t>12.</t>
  </si>
  <si>
    <t>Japan</t>
  </si>
  <si>
    <t>11.</t>
  </si>
  <si>
    <t>Ungern</t>
  </si>
  <si>
    <t>Hungary</t>
  </si>
  <si>
    <t>10.</t>
  </si>
  <si>
    <t>Österrike</t>
  </si>
  <si>
    <t>Austria</t>
  </si>
  <si>
    <t>9.</t>
  </si>
  <si>
    <t>Norge</t>
  </si>
  <si>
    <t>Norway</t>
  </si>
  <si>
    <t>8.</t>
  </si>
  <si>
    <t>Irland</t>
  </si>
  <si>
    <t>Ireland</t>
  </si>
  <si>
    <t>7.</t>
  </si>
  <si>
    <t>Danmark</t>
  </si>
  <si>
    <t>Denmark</t>
  </si>
  <si>
    <t>6.</t>
  </si>
  <si>
    <t>Frankrike</t>
  </si>
  <si>
    <t>France</t>
  </si>
  <si>
    <t>5.</t>
  </si>
  <si>
    <t>Finland</t>
  </si>
  <si>
    <t>4.</t>
  </si>
  <si>
    <t>Slovenien</t>
  </si>
  <si>
    <t>Slovenia</t>
  </si>
  <si>
    <t>3.</t>
  </si>
  <si>
    <t>Portugal</t>
  </si>
  <si>
    <t>2.</t>
  </si>
  <si>
    <t>Belgien</t>
  </si>
  <si>
    <t>Belgium</t>
  </si>
  <si>
    <t>1.</t>
  </si>
  <si>
    <t>Sverige</t>
  </si>
  <si>
    <t>Sweden</t>
  </si>
  <si>
    <t>Average</t>
  </si>
  <si>
    <t>Genomsnitt</t>
  </si>
  <si>
    <t>Bidrag till effektiva marginalskatten</t>
  </si>
  <si>
    <t>Effektiv marginalskatt</t>
  </si>
  <si>
    <t>Ranking</t>
  </si>
  <si>
    <t>Ranking och land</t>
  </si>
  <si>
    <t>Rank and country</t>
  </si>
  <si>
    <t>Rank</t>
  </si>
  <si>
    <t>S, MP, V, M, KD</t>
  </si>
  <si>
    <t>C, SD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</si>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</sst>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9" fontId="0" fillId="0" borderId="0" xfId="1" applyNumberFormat="1" applyFont="1"/>
    <xf numFmtId="9" fontId="0" fillId="0" borderId="0" xfId="1" applyFont="1"/>
    <xf numFmtId="9" fontId="0" fillId="0" borderId="0" xfId="0" applyNumberFormat="1"/>
  </cellXfs>
  <cellStyles count="3">
    <cellStyle name="Normal" xfId="0" builtinId="0"/>
    <cellStyle name="Normal 2" xfId="2" xr:uid="{00000000-0005-0000-0000-000001000000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Ranking!$I$3</c:f>
              <c:strCache>
                <c:ptCount val="1"/>
                <c:pt idx="0">
                  <c:v>Inkomstskatt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Ranking!$C$4:$C$34</c:f>
              <c:strCache>
                <c:ptCount val="31"/>
                <c:pt idx="0">
                  <c:v>31. Slovakien</c:v>
                </c:pt>
                <c:pt idx="1">
                  <c:v>30. Mexiko</c:v>
                </c:pt>
                <c:pt idx="2">
                  <c:v>29. Nya Zeeland</c:v>
                </c:pt>
                <c:pt idx="3">
                  <c:v>28. Tjeckien</c:v>
                </c:pt>
                <c:pt idx="4">
                  <c:v>27. Polen</c:v>
                </c:pt>
                <c:pt idx="5">
                  <c:v>26. USA</c:v>
                </c:pt>
                <c:pt idx="6">
                  <c:v>25. Sydkorea</c:v>
                </c:pt>
                <c:pt idx="7">
                  <c:v>24. Litauen</c:v>
                </c:pt>
                <c:pt idx="8">
                  <c:v>23. Schweiz</c:v>
                </c:pt>
                <c:pt idx="9">
                  <c:v>22. Spanien</c:v>
                </c:pt>
                <c:pt idx="10">
                  <c:v>21. Grekland</c:v>
                </c:pt>
                <c:pt idx="11">
                  <c:v>20. Australien</c:v>
                </c:pt>
                <c:pt idx="12">
                  <c:v>19. Italien</c:v>
                </c:pt>
                <c:pt idx="13">
                  <c:v>18. Tyskland</c:v>
                </c:pt>
                <c:pt idx="14">
                  <c:v>17. Kanada</c:v>
                </c:pt>
                <c:pt idx="15">
                  <c:v>16. Israel</c:v>
                </c:pt>
                <c:pt idx="16">
                  <c:v>15. Luxemburg</c:v>
                </c:pt>
                <c:pt idx="17">
                  <c:v>14. Nederländerna</c:v>
                </c:pt>
                <c:pt idx="18">
                  <c:v>13. Storbritannien</c:v>
                </c:pt>
                <c:pt idx="19">
                  <c:v>12. Japan</c:v>
                </c:pt>
                <c:pt idx="20">
                  <c:v>11. Ungern</c:v>
                </c:pt>
                <c:pt idx="21">
                  <c:v>10. Österrike</c:v>
                </c:pt>
                <c:pt idx="22">
                  <c:v>9. Norge</c:v>
                </c:pt>
                <c:pt idx="23">
                  <c:v>8. Irland</c:v>
                </c:pt>
                <c:pt idx="24">
                  <c:v>7. Danmark</c:v>
                </c:pt>
                <c:pt idx="25">
                  <c:v>6. Frankrike</c:v>
                </c:pt>
                <c:pt idx="26">
                  <c:v>5. Finland</c:v>
                </c:pt>
                <c:pt idx="27">
                  <c:v>4. Slovenien</c:v>
                </c:pt>
                <c:pt idx="28">
                  <c:v>3. Portugal</c:v>
                </c:pt>
                <c:pt idx="29">
                  <c:v>2. Belgien</c:v>
                </c:pt>
                <c:pt idx="30">
                  <c:v>1. Sverige</c:v>
                </c:pt>
              </c:strCache>
            </c:strRef>
          </c:cat>
          <c:val>
            <c:numRef>
              <c:f>Ranking!$I$4:$I$34</c:f>
              <c:numCache>
                <c:formatCode>0%</c:formatCode>
                <c:ptCount val="31"/>
                <c:pt idx="0">
                  <c:v>0.24801587301587302</c:v>
                </c:pt>
                <c:pt idx="1">
                  <c:v>0.35</c:v>
                </c:pt>
                <c:pt idx="2">
                  <c:v>0.33</c:v>
                </c:pt>
                <c:pt idx="3">
                  <c:v>0.265045871559633</c:v>
                </c:pt>
                <c:pt idx="4">
                  <c:v>0.33013895543842836</c:v>
                </c:pt>
                <c:pt idx="5">
                  <c:v>0.44839270576638746</c:v>
                </c:pt>
                <c:pt idx="6">
                  <c:v>0.41950785650756006</c:v>
                </c:pt>
                <c:pt idx="7">
                  <c:v>0.18323408153916626</c:v>
                </c:pt>
                <c:pt idx="8">
                  <c:v>0.41038284023668647</c:v>
                </c:pt>
                <c:pt idx="9">
                  <c:v>0.45</c:v>
                </c:pt>
                <c:pt idx="10">
                  <c:v>0.45</c:v>
                </c:pt>
                <c:pt idx="11">
                  <c:v>0.45974287576278211</c:v>
                </c:pt>
                <c:pt idx="12">
                  <c:v>0.48909999999999998</c:v>
                </c:pt>
                <c:pt idx="13">
                  <c:v>0.505</c:v>
                </c:pt>
                <c:pt idx="14">
                  <c:v>0.53529599999999999</c:v>
                </c:pt>
                <c:pt idx="15">
                  <c:v>0.5</c:v>
                </c:pt>
                <c:pt idx="16">
                  <c:v>0.436</c:v>
                </c:pt>
                <c:pt idx="17">
                  <c:v>0.52</c:v>
                </c:pt>
                <c:pt idx="18">
                  <c:v>0.41300527240773294</c:v>
                </c:pt>
                <c:pt idx="19">
                  <c:v>0.55499283596837945</c:v>
                </c:pt>
                <c:pt idx="20">
                  <c:v>0.26377952755905509</c:v>
                </c:pt>
                <c:pt idx="21">
                  <c:v>0.53398058252427183</c:v>
                </c:pt>
                <c:pt idx="22">
                  <c:v>0.41104294478527609</c:v>
                </c:pt>
                <c:pt idx="23">
                  <c:v>0.46952595936794589</c:v>
                </c:pt>
                <c:pt idx="24">
                  <c:v>0.55793999999999999</c:v>
                </c:pt>
                <c:pt idx="25">
                  <c:v>0.45004906370103848</c:v>
                </c:pt>
                <c:pt idx="26">
                  <c:v>0.45618755033016595</c:v>
                </c:pt>
                <c:pt idx="27">
                  <c:v>0.52583979328165376</c:v>
                </c:pt>
                <c:pt idx="28">
                  <c:v>0.49523232323232314</c:v>
                </c:pt>
                <c:pt idx="29">
                  <c:v>0.45140753605678469</c:v>
                </c:pt>
                <c:pt idx="30">
                  <c:v>0.45731243341957084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5-44F8-BD14-8D91197F046D}"/>
            </c:ext>
          </c:extLst>
        </c:ser>
        <c:ser>
          <c:idx val="1"/>
          <c:order val="1"/>
          <c:tx>
            <c:strRef>
              <c:f>Ranking!$J$3</c:f>
              <c:strCache>
                <c:ptCount val="1"/>
                <c:pt idx="0">
                  <c:v>Arbetsgivaravgift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Ranking!$C$4:$C$34</c:f>
              <c:strCache>
                <c:ptCount val="31"/>
                <c:pt idx="0">
                  <c:v>31. Slovakien</c:v>
                </c:pt>
                <c:pt idx="1">
                  <c:v>30. Mexiko</c:v>
                </c:pt>
                <c:pt idx="2">
                  <c:v>29. Nya Zeeland</c:v>
                </c:pt>
                <c:pt idx="3">
                  <c:v>28. Tjeckien</c:v>
                </c:pt>
                <c:pt idx="4">
                  <c:v>27. Polen</c:v>
                </c:pt>
                <c:pt idx="5">
                  <c:v>26. USA</c:v>
                </c:pt>
                <c:pt idx="6">
                  <c:v>25. Sydkorea</c:v>
                </c:pt>
                <c:pt idx="7">
                  <c:v>24. Litauen</c:v>
                </c:pt>
                <c:pt idx="8">
                  <c:v>23. Schweiz</c:v>
                </c:pt>
                <c:pt idx="9">
                  <c:v>22. Spanien</c:v>
                </c:pt>
                <c:pt idx="10">
                  <c:v>21. Grekland</c:v>
                </c:pt>
                <c:pt idx="11">
                  <c:v>20. Australien</c:v>
                </c:pt>
                <c:pt idx="12">
                  <c:v>19. Italien</c:v>
                </c:pt>
                <c:pt idx="13">
                  <c:v>18. Tyskland</c:v>
                </c:pt>
                <c:pt idx="14">
                  <c:v>17. Kanada</c:v>
                </c:pt>
                <c:pt idx="15">
                  <c:v>16. Israel</c:v>
                </c:pt>
                <c:pt idx="16">
                  <c:v>15. Luxemburg</c:v>
                </c:pt>
                <c:pt idx="17">
                  <c:v>14. Nederländerna</c:v>
                </c:pt>
                <c:pt idx="18">
                  <c:v>13. Storbritannien</c:v>
                </c:pt>
                <c:pt idx="19">
                  <c:v>12. Japan</c:v>
                </c:pt>
                <c:pt idx="20">
                  <c:v>11. Ungern</c:v>
                </c:pt>
                <c:pt idx="21">
                  <c:v>10. Österrike</c:v>
                </c:pt>
                <c:pt idx="22">
                  <c:v>9. Norge</c:v>
                </c:pt>
                <c:pt idx="23">
                  <c:v>8. Irland</c:v>
                </c:pt>
                <c:pt idx="24">
                  <c:v>7. Danmark</c:v>
                </c:pt>
                <c:pt idx="25">
                  <c:v>6. Frankrike</c:v>
                </c:pt>
                <c:pt idx="26">
                  <c:v>5. Finland</c:v>
                </c:pt>
                <c:pt idx="27">
                  <c:v>4. Slovenien</c:v>
                </c:pt>
                <c:pt idx="28">
                  <c:v>3. Portugal</c:v>
                </c:pt>
                <c:pt idx="29">
                  <c:v>2. Belgien</c:v>
                </c:pt>
                <c:pt idx="30">
                  <c:v>1. Sverige</c:v>
                </c:pt>
              </c:strCache>
            </c:strRef>
          </c:cat>
          <c:val>
            <c:numRef>
              <c:f>Ranking!$J$4:$J$34</c:f>
              <c:numCache>
                <c:formatCode>0%</c:formatCode>
                <c:ptCount val="31"/>
                <c:pt idx="0">
                  <c:v>7.9365079365079361E-3</c:v>
                </c:pt>
                <c:pt idx="1">
                  <c:v>0</c:v>
                </c:pt>
                <c:pt idx="2">
                  <c:v>0</c:v>
                </c:pt>
                <c:pt idx="3">
                  <c:v>8.2568807339449532E-2</c:v>
                </c:pt>
                <c:pt idx="4">
                  <c:v>4.1686631528509814E-2</c:v>
                </c:pt>
                <c:pt idx="5">
                  <c:v>1.4292755051749631E-2</c:v>
                </c:pt>
                <c:pt idx="6">
                  <c:v>1.1760055341436901E-2</c:v>
                </c:pt>
                <c:pt idx="7">
                  <c:v>0.23652466025347382</c:v>
                </c:pt>
                <c:pt idx="8">
                  <c:v>5.3254437869822494E-2</c:v>
                </c:pt>
                <c:pt idx="9">
                  <c:v>0</c:v>
                </c:pt>
                <c:pt idx="10">
                  <c:v>0</c:v>
                </c:pt>
                <c:pt idx="11">
                  <c:v>5.2076544819005859E-2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0.12126537785588755</c:v>
                </c:pt>
                <c:pt idx="19">
                  <c:v>1.1857707509881424E-2</c:v>
                </c:pt>
                <c:pt idx="20">
                  <c:v>0.2125984251968504</c:v>
                </c:pt>
                <c:pt idx="21">
                  <c:v>2.9126213592233007E-2</c:v>
                </c:pt>
                <c:pt idx="22">
                  <c:v>0.1235758106923751</c:v>
                </c:pt>
                <c:pt idx="23">
                  <c:v>9.7065462753950338E-2</c:v>
                </c:pt>
                <c:pt idx="24">
                  <c:v>0</c:v>
                </c:pt>
                <c:pt idx="25">
                  <c:v>0.18227164935808321</c:v>
                </c:pt>
                <c:pt idx="26">
                  <c:v>0.19471734578837172</c:v>
                </c:pt>
                <c:pt idx="27">
                  <c:v>0.13867355727820843</c:v>
                </c:pt>
                <c:pt idx="28">
                  <c:v>0.19191919191919191</c:v>
                </c:pt>
                <c:pt idx="29">
                  <c:v>0.24488408970777012</c:v>
                </c:pt>
                <c:pt idx="30">
                  <c:v>0.23908080961801853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5-44F8-BD14-8D91197F046D}"/>
            </c:ext>
          </c:extLst>
        </c:ser>
        <c:ser>
          <c:idx val="2"/>
          <c:order val="2"/>
          <c:tx>
            <c:strRef>
              <c:f>Ranking!$K$3</c:f>
              <c:strCache>
                <c:ptCount val="1"/>
                <c:pt idx="0">
                  <c:v>Konsumtionsskatt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Ranking!$C$4:$C$34</c:f>
              <c:strCache>
                <c:ptCount val="31"/>
                <c:pt idx="0">
                  <c:v>31. Slovakien</c:v>
                </c:pt>
                <c:pt idx="1">
                  <c:v>30. Mexiko</c:v>
                </c:pt>
                <c:pt idx="2">
                  <c:v>29. Nya Zeeland</c:v>
                </c:pt>
                <c:pt idx="3">
                  <c:v>28. Tjeckien</c:v>
                </c:pt>
                <c:pt idx="4">
                  <c:v>27. Polen</c:v>
                </c:pt>
                <c:pt idx="5">
                  <c:v>26. USA</c:v>
                </c:pt>
                <c:pt idx="6">
                  <c:v>25. Sydkorea</c:v>
                </c:pt>
                <c:pt idx="7">
                  <c:v>24. Litauen</c:v>
                </c:pt>
                <c:pt idx="8">
                  <c:v>23. Schweiz</c:v>
                </c:pt>
                <c:pt idx="9">
                  <c:v>22. Spanien</c:v>
                </c:pt>
                <c:pt idx="10">
                  <c:v>21. Grekland</c:v>
                </c:pt>
                <c:pt idx="11">
                  <c:v>20. Australien</c:v>
                </c:pt>
                <c:pt idx="12">
                  <c:v>19. Italien</c:v>
                </c:pt>
                <c:pt idx="13">
                  <c:v>18. Tyskland</c:v>
                </c:pt>
                <c:pt idx="14">
                  <c:v>17. Kanada</c:v>
                </c:pt>
                <c:pt idx="15">
                  <c:v>16. Israel</c:v>
                </c:pt>
                <c:pt idx="16">
                  <c:v>15. Luxemburg</c:v>
                </c:pt>
                <c:pt idx="17">
                  <c:v>14. Nederländerna</c:v>
                </c:pt>
                <c:pt idx="18">
                  <c:v>13. Storbritannien</c:v>
                </c:pt>
                <c:pt idx="19">
                  <c:v>12. Japan</c:v>
                </c:pt>
                <c:pt idx="20">
                  <c:v>11. Ungern</c:v>
                </c:pt>
                <c:pt idx="21">
                  <c:v>10. Österrike</c:v>
                </c:pt>
                <c:pt idx="22">
                  <c:v>9. Norge</c:v>
                </c:pt>
                <c:pt idx="23">
                  <c:v>8. Irland</c:v>
                </c:pt>
                <c:pt idx="24">
                  <c:v>7. Danmark</c:v>
                </c:pt>
                <c:pt idx="25">
                  <c:v>6. Frankrike</c:v>
                </c:pt>
                <c:pt idx="26">
                  <c:v>5. Finland</c:v>
                </c:pt>
                <c:pt idx="27">
                  <c:v>4. Slovenien</c:v>
                </c:pt>
                <c:pt idx="28">
                  <c:v>3. Portugal</c:v>
                </c:pt>
                <c:pt idx="29">
                  <c:v>2. Belgien</c:v>
                </c:pt>
                <c:pt idx="30">
                  <c:v>1. Sverige</c:v>
                </c:pt>
              </c:strCache>
            </c:strRef>
          </c:cat>
          <c:val>
            <c:numRef>
              <c:f>Ranking!$K$4:$K$34</c:f>
              <c:numCache>
                <c:formatCode>0%</c:formatCode>
                <c:ptCount val="31"/>
                <c:pt idx="0">
                  <c:v>0.10418819484763568</c:v>
                </c:pt>
                <c:pt idx="1">
                  <c:v>3.5730045343279247E-2</c:v>
                </c:pt>
                <c:pt idx="2">
                  <c:v>0.10568020607780182</c:v>
                </c:pt>
                <c:pt idx="3">
                  <c:v>0.11384679566024028</c:v>
                </c:pt>
                <c:pt idx="4">
                  <c:v>0.10063511055137439</c:v>
                </c:pt>
                <c:pt idx="5">
                  <c:v>2.1326721282095191E-2</c:v>
                </c:pt>
                <c:pt idx="6">
                  <c:v>5.9395442490198028E-2</c:v>
                </c:pt>
                <c:pt idx="7">
                  <c:v>8.6170887139024599E-2</c:v>
                </c:pt>
                <c:pt idx="8">
                  <c:v>4.4391627239584584E-2</c:v>
                </c:pt>
                <c:pt idx="9">
                  <c:v>6.9230269791847779E-2</c:v>
                </c:pt>
                <c:pt idx="10">
                  <c:v>7.7354569609014795E-2</c:v>
                </c:pt>
                <c:pt idx="11">
                  <c:v>4.0312067075648397E-2</c:v>
                </c:pt>
                <c:pt idx="12">
                  <c:v>6.5073584759781325E-2</c:v>
                </c:pt>
                <c:pt idx="13">
                  <c:v>6.8369844219528339E-2</c:v>
                </c:pt>
                <c:pt idx="14">
                  <c:v>4.0719880063755799E-2</c:v>
                </c:pt>
                <c:pt idx="15">
                  <c:v>8.1919469820901411E-2</c:v>
                </c:pt>
                <c:pt idx="16">
                  <c:v>0.15008383197763056</c:v>
                </c:pt>
                <c:pt idx="17">
                  <c:v>7.0654930746344088E-2</c:v>
                </c:pt>
                <c:pt idx="18">
                  <c:v>5.8210299405640889E-2</c:v>
                </c:pt>
                <c:pt idx="19">
                  <c:v>3.1472309003929819E-2</c:v>
                </c:pt>
                <c:pt idx="20">
                  <c:v>0.12842001428225253</c:v>
                </c:pt>
                <c:pt idx="21">
                  <c:v>6.9704033715861632E-2</c:v>
                </c:pt>
                <c:pt idx="22">
                  <c:v>9.8265748611567866E-2</c:v>
                </c:pt>
                <c:pt idx="23">
                  <c:v>7.5452807889358611E-2</c:v>
                </c:pt>
                <c:pt idx="24">
                  <c:v>0.10435553032864059</c:v>
                </c:pt>
                <c:pt idx="25">
                  <c:v>5.3326529627256009E-2</c:v>
                </c:pt>
                <c:pt idx="26">
                  <c:v>6.8126385237246581E-2</c:v>
                </c:pt>
                <c:pt idx="27">
                  <c:v>6.9685171332017265E-2</c:v>
                </c:pt>
                <c:pt idx="28">
                  <c:v>4.8465405944805043E-2</c:v>
                </c:pt>
                <c:pt idx="29">
                  <c:v>4.3085938024690476E-2</c:v>
                </c:pt>
                <c:pt idx="30">
                  <c:v>5.7224377356080554E-2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5-44F8-BD14-8D91197F046D}"/>
            </c:ext>
          </c:extLst>
        </c:ser>
        <c:ser>
          <c:idx val="3"/>
          <c:order val="3"/>
          <c:tx>
            <c:strRef>
              <c:f>Ranking!$G$2</c:f>
              <c:strCache>
                <c:ptCount val="1"/>
                <c:pt idx="0">
                  <c:v>Effective marginal tax rate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Ranking!$G$4:$G$34</c:f>
              <c:numCache>
                <c:formatCode>0%</c:formatCode>
                <c:ptCount val="31"/>
                <c:pt idx="0">
                  <c:v>0.36014057580001668</c:v>
                </c:pt>
                <c:pt idx="1">
                  <c:v>0.3857300453432792</c:v>
                </c:pt>
                <c:pt idx="2">
                  <c:v>0.43568020607780183</c:v>
                </c:pt>
                <c:pt idx="3">
                  <c:v>0.46146147455932279</c:v>
                </c:pt>
                <c:pt idx="4">
                  <c:v>0.47246069751831254</c:v>
                </c:pt>
                <c:pt idx="5">
                  <c:v>0.48401218210023228</c:v>
                </c:pt>
                <c:pt idx="6">
                  <c:v>0.490663354339195</c:v>
                </c:pt>
                <c:pt idx="7">
                  <c:v>0.50592962893166471</c:v>
                </c:pt>
                <c:pt idx="8">
                  <c:v>0.50802890534609346</c:v>
                </c:pt>
                <c:pt idx="9">
                  <c:v>0.51923026979184783</c:v>
                </c:pt>
                <c:pt idx="10">
                  <c:v>0.52735456960901483</c:v>
                </c:pt>
                <c:pt idx="11">
                  <c:v>0.55213148765743636</c:v>
                </c:pt>
                <c:pt idx="12">
                  <c:v>0.55417358475978129</c:v>
                </c:pt>
                <c:pt idx="13">
                  <c:v>0.5733698442195283</c:v>
                </c:pt>
                <c:pt idx="14">
                  <c:v>0.57601588006375581</c:v>
                </c:pt>
                <c:pt idx="15">
                  <c:v>0.58191946982090137</c:v>
                </c:pt>
                <c:pt idx="16">
                  <c:v>0.58608383197763059</c:v>
                </c:pt>
                <c:pt idx="17">
                  <c:v>0.59065493074634412</c:v>
                </c:pt>
                <c:pt idx="18">
                  <c:v>0.59248094966926135</c:v>
                </c:pt>
                <c:pt idx="19">
                  <c:v>0.59832285248219075</c:v>
                </c:pt>
                <c:pt idx="20">
                  <c:v>0.60479796703815802</c:v>
                </c:pt>
                <c:pt idx="21">
                  <c:v>0.63281082983236647</c:v>
                </c:pt>
                <c:pt idx="22">
                  <c:v>0.63288450408921904</c:v>
                </c:pt>
                <c:pt idx="23">
                  <c:v>0.64204423001125488</c:v>
                </c:pt>
                <c:pt idx="24">
                  <c:v>0.66229553032864064</c:v>
                </c:pt>
                <c:pt idx="25">
                  <c:v>0.68564724268637767</c:v>
                </c:pt>
                <c:pt idx="26">
                  <c:v>0.71903128135578431</c:v>
                </c:pt>
                <c:pt idx="27">
                  <c:v>0.73419852189187951</c:v>
                </c:pt>
                <c:pt idx="28">
                  <c:v>0.73561692109632015</c:v>
                </c:pt>
                <c:pt idx="29">
                  <c:v>0.73937756378924524</c:v>
                </c:pt>
                <c:pt idx="30">
                  <c:v>0.75361762039366997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C5-44F8-BD14-8D91197F0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25152"/>
        <c:axId val="177072000"/>
      </c:barChart>
      <c:catAx>
        <c:axId val="176625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7072000"/>
        <c:crosses val="autoZero"/>
        <c:auto val="1"/>
        <c:lblAlgn val="ctr"/>
        <c:lblOffset val="100"/>
        <c:noMultiLvlLbl val="0"/>
      </c:catAx>
      <c:valAx>
        <c:axId val="177072000"/>
        <c:scaling>
          <c:orientation val="minMax"/>
          <c:max val="0.8"/>
        </c:scaling>
        <c:delete val="0"/>
        <c:axPos val="b"/>
        <c:numFmt formatCode="0%" sourceLinked="1"/>
        <c:majorTickMark val="out"/>
        <c:minorTickMark val="none"/>
        <c:tickLblPos val="nextTo"/>
        <c:crossAx val="176625152"/>
        <c:crosses val="autoZero"/>
        <c:crossBetween val="between"/>
      </c:valAx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Ranking!$I$2</c:f>
              <c:strCache>
                <c:ptCount val="1"/>
                <c:pt idx="0">
                  <c:v>Income tax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Ranking!$E$4:$E$34</c:f>
              <c:strCache>
                <c:ptCount val="31"/>
                <c:pt idx="0">
                  <c:v>31. Slovakia</c:v>
                </c:pt>
                <c:pt idx="1">
                  <c:v>30. Mexico</c:v>
                </c:pt>
                <c:pt idx="2">
                  <c:v>29. New Zealand</c:v>
                </c:pt>
                <c:pt idx="3">
                  <c:v>28. Czech Republic</c:v>
                </c:pt>
                <c:pt idx="4">
                  <c:v>27. Poland</c:v>
                </c:pt>
                <c:pt idx="5">
                  <c:v>26. United States</c:v>
                </c:pt>
                <c:pt idx="6">
                  <c:v>25. South Korea</c:v>
                </c:pt>
                <c:pt idx="7">
                  <c:v>24. Lithuania</c:v>
                </c:pt>
                <c:pt idx="8">
                  <c:v>23. Switzerland</c:v>
                </c:pt>
                <c:pt idx="9">
                  <c:v>22. Spain</c:v>
                </c:pt>
                <c:pt idx="10">
                  <c:v>21. Greece</c:v>
                </c:pt>
                <c:pt idx="11">
                  <c:v>20. Australia</c:v>
                </c:pt>
                <c:pt idx="12">
                  <c:v>19. Italy</c:v>
                </c:pt>
                <c:pt idx="13">
                  <c:v>18. Germany</c:v>
                </c:pt>
                <c:pt idx="14">
                  <c:v>17. Canada</c:v>
                </c:pt>
                <c:pt idx="15">
                  <c:v>16. Israel</c:v>
                </c:pt>
                <c:pt idx="16">
                  <c:v>15. Luxembourg</c:v>
                </c:pt>
                <c:pt idx="17">
                  <c:v>14. Netherlands</c:v>
                </c:pt>
                <c:pt idx="18">
                  <c:v>13. United Kingdom</c:v>
                </c:pt>
                <c:pt idx="19">
                  <c:v>12. Japan</c:v>
                </c:pt>
                <c:pt idx="20">
                  <c:v>11. Hungary</c:v>
                </c:pt>
                <c:pt idx="21">
                  <c:v>10. Austria</c:v>
                </c:pt>
                <c:pt idx="22">
                  <c:v>9. Norway</c:v>
                </c:pt>
                <c:pt idx="23">
                  <c:v>8. Ireland</c:v>
                </c:pt>
                <c:pt idx="24">
                  <c:v>7. Denmark</c:v>
                </c:pt>
                <c:pt idx="25">
                  <c:v>6. France</c:v>
                </c:pt>
                <c:pt idx="26">
                  <c:v>5. Finland</c:v>
                </c:pt>
                <c:pt idx="27">
                  <c:v>4. Slovenia</c:v>
                </c:pt>
                <c:pt idx="28">
                  <c:v>3. Portugal</c:v>
                </c:pt>
                <c:pt idx="29">
                  <c:v>2. Belgium</c:v>
                </c:pt>
                <c:pt idx="30">
                  <c:v>1. Sweden</c:v>
                </c:pt>
              </c:strCache>
            </c:strRef>
          </c:cat>
          <c:val>
            <c:numRef>
              <c:f>Ranking!$I$4:$I$34</c:f>
              <c:numCache>
                <c:formatCode>0%</c:formatCode>
                <c:ptCount val="31"/>
                <c:pt idx="0">
                  <c:v>0.24801587301587302</c:v>
                </c:pt>
                <c:pt idx="1">
                  <c:v>0.35</c:v>
                </c:pt>
                <c:pt idx="2">
                  <c:v>0.33</c:v>
                </c:pt>
                <c:pt idx="3">
                  <c:v>0.265045871559633</c:v>
                </c:pt>
                <c:pt idx="4">
                  <c:v>0.33013895543842836</c:v>
                </c:pt>
                <c:pt idx="5">
                  <c:v>0.44839270576638746</c:v>
                </c:pt>
                <c:pt idx="6">
                  <c:v>0.41950785650756006</c:v>
                </c:pt>
                <c:pt idx="7">
                  <c:v>0.18323408153916626</c:v>
                </c:pt>
                <c:pt idx="8">
                  <c:v>0.41038284023668647</c:v>
                </c:pt>
                <c:pt idx="9">
                  <c:v>0.45</c:v>
                </c:pt>
                <c:pt idx="10">
                  <c:v>0.45</c:v>
                </c:pt>
                <c:pt idx="11">
                  <c:v>0.45974287576278211</c:v>
                </c:pt>
                <c:pt idx="12">
                  <c:v>0.48909999999999998</c:v>
                </c:pt>
                <c:pt idx="13">
                  <c:v>0.505</c:v>
                </c:pt>
                <c:pt idx="14">
                  <c:v>0.53529599999999999</c:v>
                </c:pt>
                <c:pt idx="15">
                  <c:v>0.5</c:v>
                </c:pt>
                <c:pt idx="16">
                  <c:v>0.436</c:v>
                </c:pt>
                <c:pt idx="17">
                  <c:v>0.52</c:v>
                </c:pt>
                <c:pt idx="18">
                  <c:v>0.41300527240773294</c:v>
                </c:pt>
                <c:pt idx="19">
                  <c:v>0.55499283596837945</c:v>
                </c:pt>
                <c:pt idx="20">
                  <c:v>0.26377952755905509</c:v>
                </c:pt>
                <c:pt idx="21">
                  <c:v>0.53398058252427183</c:v>
                </c:pt>
                <c:pt idx="22">
                  <c:v>0.41104294478527609</c:v>
                </c:pt>
                <c:pt idx="23">
                  <c:v>0.46952595936794589</c:v>
                </c:pt>
                <c:pt idx="24">
                  <c:v>0.55793999999999999</c:v>
                </c:pt>
                <c:pt idx="25">
                  <c:v>0.45004906370103848</c:v>
                </c:pt>
                <c:pt idx="26">
                  <c:v>0.45618755033016595</c:v>
                </c:pt>
                <c:pt idx="27">
                  <c:v>0.52583979328165376</c:v>
                </c:pt>
                <c:pt idx="28">
                  <c:v>0.49523232323232314</c:v>
                </c:pt>
                <c:pt idx="29">
                  <c:v>0.45140753605678469</c:v>
                </c:pt>
                <c:pt idx="30">
                  <c:v>0.45731243341957084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9-4E37-BA39-105900B07A84}"/>
            </c:ext>
          </c:extLst>
        </c:ser>
        <c:ser>
          <c:idx val="1"/>
          <c:order val="1"/>
          <c:tx>
            <c:strRef>
              <c:f>Ranking!$J$2</c:f>
              <c:strCache>
                <c:ptCount val="1"/>
                <c:pt idx="0">
                  <c:v>Payroll tax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Ranking!$E$4:$E$34</c:f>
              <c:strCache>
                <c:ptCount val="31"/>
                <c:pt idx="0">
                  <c:v>31. Slovakia</c:v>
                </c:pt>
                <c:pt idx="1">
                  <c:v>30. Mexico</c:v>
                </c:pt>
                <c:pt idx="2">
                  <c:v>29. New Zealand</c:v>
                </c:pt>
                <c:pt idx="3">
                  <c:v>28. Czech Republic</c:v>
                </c:pt>
                <c:pt idx="4">
                  <c:v>27. Poland</c:v>
                </c:pt>
                <c:pt idx="5">
                  <c:v>26. United States</c:v>
                </c:pt>
                <c:pt idx="6">
                  <c:v>25. South Korea</c:v>
                </c:pt>
                <c:pt idx="7">
                  <c:v>24. Lithuania</c:v>
                </c:pt>
                <c:pt idx="8">
                  <c:v>23. Switzerland</c:v>
                </c:pt>
                <c:pt idx="9">
                  <c:v>22. Spain</c:v>
                </c:pt>
                <c:pt idx="10">
                  <c:v>21. Greece</c:v>
                </c:pt>
                <c:pt idx="11">
                  <c:v>20. Australia</c:v>
                </c:pt>
                <c:pt idx="12">
                  <c:v>19. Italy</c:v>
                </c:pt>
                <c:pt idx="13">
                  <c:v>18. Germany</c:v>
                </c:pt>
                <c:pt idx="14">
                  <c:v>17. Canada</c:v>
                </c:pt>
                <c:pt idx="15">
                  <c:v>16. Israel</c:v>
                </c:pt>
                <c:pt idx="16">
                  <c:v>15. Luxembourg</c:v>
                </c:pt>
                <c:pt idx="17">
                  <c:v>14. Netherlands</c:v>
                </c:pt>
                <c:pt idx="18">
                  <c:v>13. United Kingdom</c:v>
                </c:pt>
                <c:pt idx="19">
                  <c:v>12. Japan</c:v>
                </c:pt>
                <c:pt idx="20">
                  <c:v>11. Hungary</c:v>
                </c:pt>
                <c:pt idx="21">
                  <c:v>10. Austria</c:v>
                </c:pt>
                <c:pt idx="22">
                  <c:v>9. Norway</c:v>
                </c:pt>
                <c:pt idx="23">
                  <c:v>8. Ireland</c:v>
                </c:pt>
                <c:pt idx="24">
                  <c:v>7. Denmark</c:v>
                </c:pt>
                <c:pt idx="25">
                  <c:v>6. France</c:v>
                </c:pt>
                <c:pt idx="26">
                  <c:v>5. Finland</c:v>
                </c:pt>
                <c:pt idx="27">
                  <c:v>4. Slovenia</c:v>
                </c:pt>
                <c:pt idx="28">
                  <c:v>3. Portugal</c:v>
                </c:pt>
                <c:pt idx="29">
                  <c:v>2. Belgium</c:v>
                </c:pt>
                <c:pt idx="30">
                  <c:v>1. Sweden</c:v>
                </c:pt>
              </c:strCache>
            </c:strRef>
          </c:cat>
          <c:val>
            <c:numRef>
              <c:f>Ranking!$J$4:$J$34</c:f>
              <c:numCache>
                <c:formatCode>0%</c:formatCode>
                <c:ptCount val="31"/>
                <c:pt idx="0">
                  <c:v>7.9365079365079361E-3</c:v>
                </c:pt>
                <c:pt idx="1">
                  <c:v>0</c:v>
                </c:pt>
                <c:pt idx="2">
                  <c:v>0</c:v>
                </c:pt>
                <c:pt idx="3">
                  <c:v>8.2568807339449532E-2</c:v>
                </c:pt>
                <c:pt idx="4">
                  <c:v>4.1686631528509814E-2</c:v>
                </c:pt>
                <c:pt idx="5">
                  <c:v>1.4292755051749631E-2</c:v>
                </c:pt>
                <c:pt idx="6">
                  <c:v>1.1760055341436901E-2</c:v>
                </c:pt>
                <c:pt idx="7">
                  <c:v>0.23652466025347382</c:v>
                </c:pt>
                <c:pt idx="8">
                  <c:v>5.3254437869822494E-2</c:v>
                </c:pt>
                <c:pt idx="9">
                  <c:v>0</c:v>
                </c:pt>
                <c:pt idx="10">
                  <c:v>0</c:v>
                </c:pt>
                <c:pt idx="11">
                  <c:v>5.2076544819005859E-2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0.12126537785588755</c:v>
                </c:pt>
                <c:pt idx="19">
                  <c:v>1.1857707509881424E-2</c:v>
                </c:pt>
                <c:pt idx="20">
                  <c:v>0.2125984251968504</c:v>
                </c:pt>
                <c:pt idx="21">
                  <c:v>2.9126213592233007E-2</c:v>
                </c:pt>
                <c:pt idx="22">
                  <c:v>0.1235758106923751</c:v>
                </c:pt>
                <c:pt idx="23">
                  <c:v>9.7065462753950338E-2</c:v>
                </c:pt>
                <c:pt idx="24">
                  <c:v>0</c:v>
                </c:pt>
                <c:pt idx="25">
                  <c:v>0.18227164935808321</c:v>
                </c:pt>
                <c:pt idx="26">
                  <c:v>0.19471734578837172</c:v>
                </c:pt>
                <c:pt idx="27">
                  <c:v>0.13867355727820843</c:v>
                </c:pt>
                <c:pt idx="28">
                  <c:v>0.19191919191919191</c:v>
                </c:pt>
                <c:pt idx="29">
                  <c:v>0.24488408970777012</c:v>
                </c:pt>
                <c:pt idx="30">
                  <c:v>0.23908080961801853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29-4E37-BA39-105900B07A84}"/>
            </c:ext>
          </c:extLst>
        </c:ser>
        <c:ser>
          <c:idx val="2"/>
          <c:order val="2"/>
          <c:tx>
            <c:strRef>
              <c:f>Ranking!$K$2</c:f>
              <c:strCache>
                <c:ptCount val="1"/>
                <c:pt idx="0">
                  <c:v>Consumption tax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Ranking!$E$4:$E$34</c:f>
              <c:strCache>
                <c:ptCount val="31"/>
                <c:pt idx="0">
                  <c:v>31. Slovakia</c:v>
                </c:pt>
                <c:pt idx="1">
                  <c:v>30. Mexico</c:v>
                </c:pt>
                <c:pt idx="2">
                  <c:v>29. New Zealand</c:v>
                </c:pt>
                <c:pt idx="3">
                  <c:v>28. Czech Republic</c:v>
                </c:pt>
                <c:pt idx="4">
                  <c:v>27. Poland</c:v>
                </c:pt>
                <c:pt idx="5">
                  <c:v>26. United States</c:v>
                </c:pt>
                <c:pt idx="6">
                  <c:v>25. South Korea</c:v>
                </c:pt>
                <c:pt idx="7">
                  <c:v>24. Lithuania</c:v>
                </c:pt>
                <c:pt idx="8">
                  <c:v>23. Switzerland</c:v>
                </c:pt>
                <c:pt idx="9">
                  <c:v>22. Spain</c:v>
                </c:pt>
                <c:pt idx="10">
                  <c:v>21. Greece</c:v>
                </c:pt>
                <c:pt idx="11">
                  <c:v>20. Australia</c:v>
                </c:pt>
                <c:pt idx="12">
                  <c:v>19. Italy</c:v>
                </c:pt>
                <c:pt idx="13">
                  <c:v>18. Germany</c:v>
                </c:pt>
                <c:pt idx="14">
                  <c:v>17. Canada</c:v>
                </c:pt>
                <c:pt idx="15">
                  <c:v>16. Israel</c:v>
                </c:pt>
                <c:pt idx="16">
                  <c:v>15. Luxembourg</c:v>
                </c:pt>
                <c:pt idx="17">
                  <c:v>14. Netherlands</c:v>
                </c:pt>
                <c:pt idx="18">
                  <c:v>13. United Kingdom</c:v>
                </c:pt>
                <c:pt idx="19">
                  <c:v>12. Japan</c:v>
                </c:pt>
                <c:pt idx="20">
                  <c:v>11. Hungary</c:v>
                </c:pt>
                <c:pt idx="21">
                  <c:v>10. Austria</c:v>
                </c:pt>
                <c:pt idx="22">
                  <c:v>9. Norway</c:v>
                </c:pt>
                <c:pt idx="23">
                  <c:v>8. Ireland</c:v>
                </c:pt>
                <c:pt idx="24">
                  <c:v>7. Denmark</c:v>
                </c:pt>
                <c:pt idx="25">
                  <c:v>6. France</c:v>
                </c:pt>
                <c:pt idx="26">
                  <c:v>5. Finland</c:v>
                </c:pt>
                <c:pt idx="27">
                  <c:v>4. Slovenia</c:v>
                </c:pt>
                <c:pt idx="28">
                  <c:v>3. Portugal</c:v>
                </c:pt>
                <c:pt idx="29">
                  <c:v>2. Belgium</c:v>
                </c:pt>
                <c:pt idx="30">
                  <c:v>1. Sweden</c:v>
                </c:pt>
              </c:strCache>
            </c:strRef>
          </c:cat>
          <c:val>
            <c:numRef>
              <c:f>Ranking!$K$4:$K$34</c:f>
              <c:numCache>
                <c:formatCode>0%</c:formatCode>
                <c:ptCount val="31"/>
                <c:pt idx="0">
                  <c:v>0.10418819484763568</c:v>
                </c:pt>
                <c:pt idx="1">
                  <c:v>3.5730045343279247E-2</c:v>
                </c:pt>
                <c:pt idx="2">
                  <c:v>0.10568020607780182</c:v>
                </c:pt>
                <c:pt idx="3">
                  <c:v>0.11384679566024028</c:v>
                </c:pt>
                <c:pt idx="4">
                  <c:v>0.10063511055137439</c:v>
                </c:pt>
                <c:pt idx="5">
                  <c:v>2.1326721282095191E-2</c:v>
                </c:pt>
                <c:pt idx="6">
                  <c:v>5.9395442490198028E-2</c:v>
                </c:pt>
                <c:pt idx="7">
                  <c:v>8.6170887139024599E-2</c:v>
                </c:pt>
                <c:pt idx="8">
                  <c:v>4.4391627239584584E-2</c:v>
                </c:pt>
                <c:pt idx="9">
                  <c:v>6.9230269791847779E-2</c:v>
                </c:pt>
                <c:pt idx="10">
                  <c:v>7.7354569609014795E-2</c:v>
                </c:pt>
                <c:pt idx="11">
                  <c:v>4.0312067075648397E-2</c:v>
                </c:pt>
                <c:pt idx="12">
                  <c:v>6.5073584759781325E-2</c:v>
                </c:pt>
                <c:pt idx="13">
                  <c:v>6.8369844219528339E-2</c:v>
                </c:pt>
                <c:pt idx="14">
                  <c:v>4.0719880063755799E-2</c:v>
                </c:pt>
                <c:pt idx="15">
                  <c:v>8.1919469820901411E-2</c:v>
                </c:pt>
                <c:pt idx="16">
                  <c:v>0.15008383197763056</c:v>
                </c:pt>
                <c:pt idx="17">
                  <c:v>7.0654930746344088E-2</c:v>
                </c:pt>
                <c:pt idx="18">
                  <c:v>5.8210299405640889E-2</c:v>
                </c:pt>
                <c:pt idx="19">
                  <c:v>3.1472309003929819E-2</c:v>
                </c:pt>
                <c:pt idx="20">
                  <c:v>0.12842001428225253</c:v>
                </c:pt>
                <c:pt idx="21">
                  <c:v>6.9704033715861632E-2</c:v>
                </c:pt>
                <c:pt idx="22">
                  <c:v>9.8265748611567866E-2</c:v>
                </c:pt>
                <c:pt idx="23">
                  <c:v>7.5452807889358611E-2</c:v>
                </c:pt>
                <c:pt idx="24">
                  <c:v>0.10435553032864059</c:v>
                </c:pt>
                <c:pt idx="25">
                  <c:v>5.3326529627256009E-2</c:v>
                </c:pt>
                <c:pt idx="26">
                  <c:v>6.8126385237246581E-2</c:v>
                </c:pt>
                <c:pt idx="27">
                  <c:v>6.9685171332017265E-2</c:v>
                </c:pt>
                <c:pt idx="28">
                  <c:v>4.8465405944805043E-2</c:v>
                </c:pt>
                <c:pt idx="29">
                  <c:v>4.3085938024690476E-2</c:v>
                </c:pt>
                <c:pt idx="30">
                  <c:v>5.7224377356080554E-2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29-4E37-BA39-105900B07A84}"/>
            </c:ext>
          </c:extLst>
        </c:ser>
        <c:ser>
          <c:idx val="3"/>
          <c:order val="3"/>
          <c:tx>
            <c:strRef>
              <c:f>Ranking!$G$2</c:f>
              <c:strCache>
                <c:ptCount val="1"/>
                <c:pt idx="0">
                  <c:v>Effective marginal tax rate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Ranking!$E$4:$E$34</c:f>
              <c:strCache>
                <c:ptCount val="31"/>
                <c:pt idx="0">
                  <c:v>31. Slovakia</c:v>
                </c:pt>
                <c:pt idx="1">
                  <c:v>30. Mexico</c:v>
                </c:pt>
                <c:pt idx="2">
                  <c:v>29. New Zealand</c:v>
                </c:pt>
                <c:pt idx="3">
                  <c:v>28. Czech Republic</c:v>
                </c:pt>
                <c:pt idx="4">
                  <c:v>27. Poland</c:v>
                </c:pt>
                <c:pt idx="5">
                  <c:v>26. United States</c:v>
                </c:pt>
                <c:pt idx="6">
                  <c:v>25. South Korea</c:v>
                </c:pt>
                <c:pt idx="7">
                  <c:v>24. Lithuania</c:v>
                </c:pt>
                <c:pt idx="8">
                  <c:v>23. Switzerland</c:v>
                </c:pt>
                <c:pt idx="9">
                  <c:v>22. Spain</c:v>
                </c:pt>
                <c:pt idx="10">
                  <c:v>21. Greece</c:v>
                </c:pt>
                <c:pt idx="11">
                  <c:v>20. Australia</c:v>
                </c:pt>
                <c:pt idx="12">
                  <c:v>19. Italy</c:v>
                </c:pt>
                <c:pt idx="13">
                  <c:v>18. Germany</c:v>
                </c:pt>
                <c:pt idx="14">
                  <c:v>17. Canada</c:v>
                </c:pt>
                <c:pt idx="15">
                  <c:v>16. Israel</c:v>
                </c:pt>
                <c:pt idx="16">
                  <c:v>15. Luxembourg</c:v>
                </c:pt>
                <c:pt idx="17">
                  <c:v>14. Netherlands</c:v>
                </c:pt>
                <c:pt idx="18">
                  <c:v>13. United Kingdom</c:v>
                </c:pt>
                <c:pt idx="19">
                  <c:v>12. Japan</c:v>
                </c:pt>
                <c:pt idx="20">
                  <c:v>11. Hungary</c:v>
                </c:pt>
                <c:pt idx="21">
                  <c:v>10. Austria</c:v>
                </c:pt>
                <c:pt idx="22">
                  <c:v>9. Norway</c:v>
                </c:pt>
                <c:pt idx="23">
                  <c:v>8. Ireland</c:v>
                </c:pt>
                <c:pt idx="24">
                  <c:v>7. Denmark</c:v>
                </c:pt>
                <c:pt idx="25">
                  <c:v>6. France</c:v>
                </c:pt>
                <c:pt idx="26">
                  <c:v>5. Finland</c:v>
                </c:pt>
                <c:pt idx="27">
                  <c:v>4. Slovenia</c:v>
                </c:pt>
                <c:pt idx="28">
                  <c:v>3. Portugal</c:v>
                </c:pt>
                <c:pt idx="29">
                  <c:v>2. Belgium</c:v>
                </c:pt>
                <c:pt idx="30">
                  <c:v>1. Sweden</c:v>
                </c:pt>
              </c:strCache>
            </c:strRef>
          </c:cat>
          <c:val>
            <c:numRef>
              <c:f>Ranking!$G$4:$G$34</c:f>
              <c:numCache>
                <c:formatCode>0%</c:formatCode>
                <c:ptCount val="31"/>
                <c:pt idx="0">
                  <c:v>0.36014057580001668</c:v>
                </c:pt>
                <c:pt idx="1">
                  <c:v>0.3857300453432792</c:v>
                </c:pt>
                <c:pt idx="2">
                  <c:v>0.43568020607780183</c:v>
                </c:pt>
                <c:pt idx="3">
                  <c:v>0.46146147455932279</c:v>
                </c:pt>
                <c:pt idx="4">
                  <c:v>0.47246069751831254</c:v>
                </c:pt>
                <c:pt idx="5">
                  <c:v>0.48401218210023228</c:v>
                </c:pt>
                <c:pt idx="6">
                  <c:v>0.490663354339195</c:v>
                </c:pt>
                <c:pt idx="7">
                  <c:v>0.50592962893166471</c:v>
                </c:pt>
                <c:pt idx="8">
                  <c:v>0.50802890534609346</c:v>
                </c:pt>
                <c:pt idx="9">
                  <c:v>0.51923026979184783</c:v>
                </c:pt>
                <c:pt idx="10">
                  <c:v>0.52735456960901483</c:v>
                </c:pt>
                <c:pt idx="11">
                  <c:v>0.55213148765743636</c:v>
                </c:pt>
                <c:pt idx="12">
                  <c:v>0.55417358475978129</c:v>
                </c:pt>
                <c:pt idx="13">
                  <c:v>0.5733698442195283</c:v>
                </c:pt>
                <c:pt idx="14">
                  <c:v>0.57601588006375581</c:v>
                </c:pt>
                <c:pt idx="15">
                  <c:v>0.58191946982090137</c:v>
                </c:pt>
                <c:pt idx="16">
                  <c:v>0.58608383197763059</c:v>
                </c:pt>
                <c:pt idx="17">
                  <c:v>0.59065493074634412</c:v>
                </c:pt>
                <c:pt idx="18">
                  <c:v>0.59248094966926135</c:v>
                </c:pt>
                <c:pt idx="19">
                  <c:v>0.59832285248219075</c:v>
                </c:pt>
                <c:pt idx="20">
                  <c:v>0.60479796703815802</c:v>
                </c:pt>
                <c:pt idx="21">
                  <c:v>0.63281082983236647</c:v>
                </c:pt>
                <c:pt idx="22">
                  <c:v>0.63288450408921904</c:v>
                </c:pt>
                <c:pt idx="23">
                  <c:v>0.64204423001125488</c:v>
                </c:pt>
                <c:pt idx="24">
                  <c:v>0.66229553032864064</c:v>
                </c:pt>
                <c:pt idx="25">
                  <c:v>0.68564724268637767</c:v>
                </c:pt>
                <c:pt idx="26">
                  <c:v>0.71903128135578431</c:v>
                </c:pt>
                <c:pt idx="27">
                  <c:v>0.73419852189187951</c:v>
                </c:pt>
                <c:pt idx="28">
                  <c:v>0.73561692109632015</c:v>
                </c:pt>
                <c:pt idx="29">
                  <c:v>0.73937756378924524</c:v>
                </c:pt>
                <c:pt idx="30">
                  <c:v>0.75361762039366997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29-4E37-BA39-105900B07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576896"/>
        <c:axId val="106582784"/>
      </c:barChart>
      <c:catAx>
        <c:axId val="10657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6582784"/>
        <c:crosses val="autoZero"/>
        <c:auto val="1"/>
        <c:lblAlgn val="ctr"/>
        <c:lblOffset val="100"/>
        <c:noMultiLvlLbl val="0"/>
      </c:catAx>
      <c:valAx>
        <c:axId val="106582784"/>
        <c:scaling>
          <c:orientation val="minMax"/>
          <c:max val="0.8"/>
        </c:scaling>
        <c:delete val="0"/>
        <c:axPos val="b"/>
        <c:numFmt formatCode="0%" sourceLinked="1"/>
        <c:majorTickMark val="out"/>
        <c:minorTickMark val="none"/>
        <c:tickLblPos val="nextTo"/>
        <c:crossAx val="106576896"/>
        <c:crosses val="autoZero"/>
        <c:crossBetween val="between"/>
      </c:valAx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'Svenska partier'!$I$3</c:f>
              <c:strCache>
                <c:ptCount val="1"/>
                <c:pt idx="0">
                  <c:v>Inkomstskatt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6C6-4473-AC66-72B28CBAA8F3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76C6-4473-AC66-72B28CBAA8F3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6C6-4473-AC66-72B28CBAA8F3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76C6-4473-AC66-72B28CBAA8F3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A-76C6-4473-AC66-72B28CBAA8F3}"/>
              </c:ext>
            </c:extLst>
          </c:dPt>
          <c:cat>
            <c:strRef>
              <c:f>'Svenska partier'!$C$4:$C$36</c:f>
              <c:strCache>
                <c:ptCount val="33"/>
                <c:pt idx="0">
                  <c:v>31. Slovakien</c:v>
                </c:pt>
                <c:pt idx="1">
                  <c:v>30. Mexiko</c:v>
                </c:pt>
                <c:pt idx="2">
                  <c:v>29. Nya Zeeland</c:v>
                </c:pt>
                <c:pt idx="3">
                  <c:v>28. Tjeckien</c:v>
                </c:pt>
                <c:pt idx="4">
                  <c:v>27. Polen</c:v>
                </c:pt>
                <c:pt idx="5">
                  <c:v>26. USA</c:v>
                </c:pt>
                <c:pt idx="6">
                  <c:v>25. Sydkorea</c:v>
                </c:pt>
                <c:pt idx="7">
                  <c:v>24. Litauen</c:v>
                </c:pt>
                <c:pt idx="8">
                  <c:v>23. Schweiz</c:v>
                </c:pt>
                <c:pt idx="9">
                  <c:v>22. Spanien</c:v>
                </c:pt>
                <c:pt idx="10">
                  <c:v>21. Grekland</c:v>
                </c:pt>
                <c:pt idx="11">
                  <c:v>20. Australien</c:v>
                </c:pt>
                <c:pt idx="12">
                  <c:v>19. Italien</c:v>
                </c:pt>
                <c:pt idx="13">
                  <c:v>18. Tyskland</c:v>
                </c:pt>
                <c:pt idx="14">
                  <c:v>17. Kanada</c:v>
                </c:pt>
                <c:pt idx="15">
                  <c:v>16. Israel</c:v>
                </c:pt>
                <c:pt idx="16">
                  <c:v>15. Luxemburg</c:v>
                </c:pt>
                <c:pt idx="17">
                  <c:v>14. Nederländerna</c:v>
                </c:pt>
                <c:pt idx="18">
                  <c:v>13. Storbritannien</c:v>
                </c:pt>
                <c:pt idx="19">
                  <c:v>12. Japan</c:v>
                </c:pt>
                <c:pt idx="20">
                  <c:v>11. Ungern</c:v>
                </c:pt>
                <c:pt idx="21">
                  <c:v>10. Österrike</c:v>
                </c:pt>
                <c:pt idx="22">
                  <c:v>9. Norge</c:v>
                </c:pt>
                <c:pt idx="23">
                  <c:v>8. Irland</c:v>
                </c:pt>
                <c:pt idx="24">
                  <c:v>7. Danmark</c:v>
                </c:pt>
                <c:pt idx="25">
                  <c:v>6. Frankrike</c:v>
                </c:pt>
                <c:pt idx="26">
                  <c:v>L</c:v>
                </c:pt>
                <c:pt idx="27">
                  <c:v>5. Finland</c:v>
                </c:pt>
                <c:pt idx="28">
                  <c:v>4. Slovenien</c:v>
                </c:pt>
                <c:pt idx="29">
                  <c:v>3. Portugal</c:v>
                </c:pt>
                <c:pt idx="30">
                  <c:v>C, SD</c:v>
                </c:pt>
                <c:pt idx="31">
                  <c:v>2. Belgien</c:v>
                </c:pt>
                <c:pt idx="32">
                  <c:v>S, MP, V, M, KD</c:v>
                </c:pt>
              </c:strCache>
            </c:strRef>
          </c:cat>
          <c:val>
            <c:numRef>
              <c:f>'Svenska partier'!$I$4:$I$36</c:f>
              <c:numCache>
                <c:formatCode>0%</c:formatCode>
                <c:ptCount val="33"/>
                <c:pt idx="0">
                  <c:v>0.24801587301587302</c:v>
                </c:pt>
                <c:pt idx="1">
                  <c:v>0.35</c:v>
                </c:pt>
                <c:pt idx="2">
                  <c:v>0.33</c:v>
                </c:pt>
                <c:pt idx="3">
                  <c:v>0.265045871559633</c:v>
                </c:pt>
                <c:pt idx="4">
                  <c:v>0.33013895543842836</c:v>
                </c:pt>
                <c:pt idx="5">
                  <c:v>0.44839270576638746</c:v>
                </c:pt>
                <c:pt idx="6">
                  <c:v>0.41950785650756006</c:v>
                </c:pt>
                <c:pt idx="7">
                  <c:v>0.18323408153916626</c:v>
                </c:pt>
                <c:pt idx="8">
                  <c:v>0.41038284023668647</c:v>
                </c:pt>
                <c:pt idx="9">
                  <c:v>0.45</c:v>
                </c:pt>
                <c:pt idx="10">
                  <c:v>0.45</c:v>
                </c:pt>
                <c:pt idx="11">
                  <c:v>0.45974287576278211</c:v>
                </c:pt>
                <c:pt idx="12">
                  <c:v>0.48909999999999998</c:v>
                </c:pt>
                <c:pt idx="13">
                  <c:v>0.505</c:v>
                </c:pt>
                <c:pt idx="14">
                  <c:v>0.53529599999999999</c:v>
                </c:pt>
                <c:pt idx="15">
                  <c:v>0.5</c:v>
                </c:pt>
                <c:pt idx="16">
                  <c:v>0.436</c:v>
                </c:pt>
                <c:pt idx="17">
                  <c:v>0.52</c:v>
                </c:pt>
                <c:pt idx="18">
                  <c:v>0.41300527240773294</c:v>
                </c:pt>
                <c:pt idx="19">
                  <c:v>0.55499283596837945</c:v>
                </c:pt>
                <c:pt idx="20">
                  <c:v>0.26377952755905509</c:v>
                </c:pt>
                <c:pt idx="21">
                  <c:v>0.53398058252427183</c:v>
                </c:pt>
                <c:pt idx="22">
                  <c:v>0.41104294478527609</c:v>
                </c:pt>
                <c:pt idx="23">
                  <c:v>0.46952595936794589</c:v>
                </c:pt>
                <c:pt idx="24">
                  <c:v>0.55793999999999999</c:v>
                </c:pt>
                <c:pt idx="25">
                  <c:v>0.45004906370103848</c:v>
                </c:pt>
                <c:pt idx="26">
                  <c:v>0.70489423223253689</c:v>
                </c:pt>
                <c:pt idx="27">
                  <c:v>0.45618755033016595</c:v>
                </c:pt>
                <c:pt idx="28">
                  <c:v>0.52583979328165376</c:v>
                </c:pt>
                <c:pt idx="29">
                  <c:v>0.49523232323232314</c:v>
                </c:pt>
                <c:pt idx="30">
                  <c:v>0.73571145944300709</c:v>
                </c:pt>
                <c:pt idx="31">
                  <c:v>0.45140753605678469</c:v>
                </c:pt>
                <c:pt idx="32">
                  <c:v>0.45731243341957084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C6-4473-AC66-72B28CBAA8F3}"/>
            </c:ext>
          </c:extLst>
        </c:ser>
        <c:ser>
          <c:idx val="1"/>
          <c:order val="1"/>
          <c:tx>
            <c:strRef>
              <c:f>'Svenska partier'!$J$3</c:f>
              <c:strCache>
                <c:ptCount val="1"/>
                <c:pt idx="0">
                  <c:v>Arbetsgivaravgift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3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B-76C6-4473-AC66-72B28CBAA8F3}"/>
              </c:ext>
            </c:extLst>
          </c:dPt>
          <c:cat>
            <c:strRef>
              <c:f>'Svenska partier'!$C$4:$C$36</c:f>
              <c:strCache>
                <c:ptCount val="33"/>
                <c:pt idx="0">
                  <c:v>31. Slovakien</c:v>
                </c:pt>
                <c:pt idx="1">
                  <c:v>30. Mexiko</c:v>
                </c:pt>
                <c:pt idx="2">
                  <c:v>29. Nya Zeeland</c:v>
                </c:pt>
                <c:pt idx="3">
                  <c:v>28. Tjeckien</c:v>
                </c:pt>
                <c:pt idx="4">
                  <c:v>27. Polen</c:v>
                </c:pt>
                <c:pt idx="5">
                  <c:v>26. USA</c:v>
                </c:pt>
                <c:pt idx="6">
                  <c:v>25. Sydkorea</c:v>
                </c:pt>
                <c:pt idx="7">
                  <c:v>24. Litauen</c:v>
                </c:pt>
                <c:pt idx="8">
                  <c:v>23. Schweiz</c:v>
                </c:pt>
                <c:pt idx="9">
                  <c:v>22. Spanien</c:v>
                </c:pt>
                <c:pt idx="10">
                  <c:v>21. Grekland</c:v>
                </c:pt>
                <c:pt idx="11">
                  <c:v>20. Australien</c:v>
                </c:pt>
                <c:pt idx="12">
                  <c:v>19. Italien</c:v>
                </c:pt>
                <c:pt idx="13">
                  <c:v>18. Tyskland</c:v>
                </c:pt>
                <c:pt idx="14">
                  <c:v>17. Kanada</c:v>
                </c:pt>
                <c:pt idx="15">
                  <c:v>16. Israel</c:v>
                </c:pt>
                <c:pt idx="16">
                  <c:v>15. Luxemburg</c:v>
                </c:pt>
                <c:pt idx="17">
                  <c:v>14. Nederländerna</c:v>
                </c:pt>
                <c:pt idx="18">
                  <c:v>13. Storbritannien</c:v>
                </c:pt>
                <c:pt idx="19">
                  <c:v>12. Japan</c:v>
                </c:pt>
                <c:pt idx="20">
                  <c:v>11. Ungern</c:v>
                </c:pt>
                <c:pt idx="21">
                  <c:v>10. Österrike</c:v>
                </c:pt>
                <c:pt idx="22">
                  <c:v>9. Norge</c:v>
                </c:pt>
                <c:pt idx="23">
                  <c:v>8. Irland</c:v>
                </c:pt>
                <c:pt idx="24">
                  <c:v>7. Danmark</c:v>
                </c:pt>
                <c:pt idx="25">
                  <c:v>6. Frankrike</c:v>
                </c:pt>
                <c:pt idx="26">
                  <c:v>L</c:v>
                </c:pt>
                <c:pt idx="27">
                  <c:v>5. Finland</c:v>
                </c:pt>
                <c:pt idx="28">
                  <c:v>4. Slovenien</c:v>
                </c:pt>
                <c:pt idx="29">
                  <c:v>3. Portugal</c:v>
                </c:pt>
                <c:pt idx="30">
                  <c:v>C, SD</c:v>
                </c:pt>
                <c:pt idx="31">
                  <c:v>2. Belgien</c:v>
                </c:pt>
                <c:pt idx="32">
                  <c:v>S, MP, V, M, KD</c:v>
                </c:pt>
              </c:strCache>
            </c:strRef>
          </c:cat>
          <c:val>
            <c:numRef>
              <c:f>'Svenska partier'!$J$4:$J$36</c:f>
              <c:numCache>
                <c:formatCode>0%</c:formatCode>
                <c:ptCount val="33"/>
                <c:pt idx="0">
                  <c:v>7.9365079365079361E-3</c:v>
                </c:pt>
                <c:pt idx="1">
                  <c:v>0</c:v>
                </c:pt>
                <c:pt idx="2">
                  <c:v>0</c:v>
                </c:pt>
                <c:pt idx="3">
                  <c:v>8.2568807339449532E-2</c:v>
                </c:pt>
                <c:pt idx="4">
                  <c:v>4.1686631528509814E-2</c:v>
                </c:pt>
                <c:pt idx="5">
                  <c:v>1.4292755051749631E-2</c:v>
                </c:pt>
                <c:pt idx="6">
                  <c:v>1.1760055341436901E-2</c:v>
                </c:pt>
                <c:pt idx="7">
                  <c:v>0.23652466025347382</c:v>
                </c:pt>
                <c:pt idx="8">
                  <c:v>5.3254437869822494E-2</c:v>
                </c:pt>
                <c:pt idx="9">
                  <c:v>0</c:v>
                </c:pt>
                <c:pt idx="10">
                  <c:v>0</c:v>
                </c:pt>
                <c:pt idx="11">
                  <c:v>5.2076544819005859E-2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0.12126537785588755</c:v>
                </c:pt>
                <c:pt idx="19">
                  <c:v>1.1857707509881424E-2</c:v>
                </c:pt>
                <c:pt idx="20">
                  <c:v>0.2125984251968504</c:v>
                </c:pt>
                <c:pt idx="21">
                  <c:v>2.9126213592233007E-2</c:v>
                </c:pt>
                <c:pt idx="22">
                  <c:v>0.1235758106923751</c:v>
                </c:pt>
                <c:pt idx="23">
                  <c:v>9.7065462753950338E-2</c:v>
                </c:pt>
                <c:pt idx="24">
                  <c:v>0</c:v>
                </c:pt>
                <c:pt idx="25">
                  <c:v>0.18227164935808321</c:v>
                </c:pt>
                <c:pt idx="27">
                  <c:v>0.19471734578837172</c:v>
                </c:pt>
                <c:pt idx="28">
                  <c:v>0.13867355727820843</c:v>
                </c:pt>
                <c:pt idx="29">
                  <c:v>0.19191919191919191</c:v>
                </c:pt>
                <c:pt idx="31">
                  <c:v>0.24488408970777012</c:v>
                </c:pt>
                <c:pt idx="32">
                  <c:v>0.23908080961801853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C6-4473-AC66-72B28CBAA8F3}"/>
            </c:ext>
          </c:extLst>
        </c:ser>
        <c:ser>
          <c:idx val="2"/>
          <c:order val="2"/>
          <c:tx>
            <c:strRef>
              <c:f>'Svenska partier'!$K$3</c:f>
              <c:strCache>
                <c:ptCount val="1"/>
                <c:pt idx="0">
                  <c:v>Konsumtionsskatt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3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C-76C6-4473-AC66-72B28CBAA8F3}"/>
              </c:ext>
            </c:extLst>
          </c:dPt>
          <c:cat>
            <c:strRef>
              <c:f>'Svenska partier'!$C$4:$C$36</c:f>
              <c:strCache>
                <c:ptCount val="33"/>
                <c:pt idx="0">
                  <c:v>31. Slovakien</c:v>
                </c:pt>
                <c:pt idx="1">
                  <c:v>30. Mexiko</c:v>
                </c:pt>
                <c:pt idx="2">
                  <c:v>29. Nya Zeeland</c:v>
                </c:pt>
                <c:pt idx="3">
                  <c:v>28. Tjeckien</c:v>
                </c:pt>
                <c:pt idx="4">
                  <c:v>27. Polen</c:v>
                </c:pt>
                <c:pt idx="5">
                  <c:v>26. USA</c:v>
                </c:pt>
                <c:pt idx="6">
                  <c:v>25. Sydkorea</c:v>
                </c:pt>
                <c:pt idx="7">
                  <c:v>24. Litauen</c:v>
                </c:pt>
                <c:pt idx="8">
                  <c:v>23. Schweiz</c:v>
                </c:pt>
                <c:pt idx="9">
                  <c:v>22. Spanien</c:v>
                </c:pt>
                <c:pt idx="10">
                  <c:v>21. Grekland</c:v>
                </c:pt>
                <c:pt idx="11">
                  <c:v>20. Australien</c:v>
                </c:pt>
                <c:pt idx="12">
                  <c:v>19. Italien</c:v>
                </c:pt>
                <c:pt idx="13">
                  <c:v>18. Tyskland</c:v>
                </c:pt>
                <c:pt idx="14">
                  <c:v>17. Kanada</c:v>
                </c:pt>
                <c:pt idx="15">
                  <c:v>16. Israel</c:v>
                </c:pt>
                <c:pt idx="16">
                  <c:v>15. Luxemburg</c:v>
                </c:pt>
                <c:pt idx="17">
                  <c:v>14. Nederländerna</c:v>
                </c:pt>
                <c:pt idx="18">
                  <c:v>13. Storbritannien</c:v>
                </c:pt>
                <c:pt idx="19">
                  <c:v>12. Japan</c:v>
                </c:pt>
                <c:pt idx="20">
                  <c:v>11. Ungern</c:v>
                </c:pt>
                <c:pt idx="21">
                  <c:v>10. Österrike</c:v>
                </c:pt>
                <c:pt idx="22">
                  <c:v>9. Norge</c:v>
                </c:pt>
                <c:pt idx="23">
                  <c:v>8. Irland</c:v>
                </c:pt>
                <c:pt idx="24">
                  <c:v>7. Danmark</c:v>
                </c:pt>
                <c:pt idx="25">
                  <c:v>6. Frankrike</c:v>
                </c:pt>
                <c:pt idx="26">
                  <c:v>L</c:v>
                </c:pt>
                <c:pt idx="27">
                  <c:v>5. Finland</c:v>
                </c:pt>
                <c:pt idx="28">
                  <c:v>4. Slovenien</c:v>
                </c:pt>
                <c:pt idx="29">
                  <c:v>3. Portugal</c:v>
                </c:pt>
                <c:pt idx="30">
                  <c:v>C, SD</c:v>
                </c:pt>
                <c:pt idx="31">
                  <c:v>2. Belgien</c:v>
                </c:pt>
                <c:pt idx="32">
                  <c:v>S, MP, V, M, KD</c:v>
                </c:pt>
              </c:strCache>
            </c:strRef>
          </c:cat>
          <c:val>
            <c:numRef>
              <c:f>'Svenska partier'!$K$4:$K$36</c:f>
              <c:numCache>
                <c:formatCode>0%</c:formatCode>
                <c:ptCount val="33"/>
                <c:pt idx="0">
                  <c:v>0.10418819484763568</c:v>
                </c:pt>
                <c:pt idx="1">
                  <c:v>3.5730045343279247E-2</c:v>
                </c:pt>
                <c:pt idx="2">
                  <c:v>0.10568020607780182</c:v>
                </c:pt>
                <c:pt idx="3">
                  <c:v>0.11384679566024028</c:v>
                </c:pt>
                <c:pt idx="4">
                  <c:v>0.10063511055137439</c:v>
                </c:pt>
                <c:pt idx="5">
                  <c:v>2.1326721282095191E-2</c:v>
                </c:pt>
                <c:pt idx="6">
                  <c:v>5.9395442490198028E-2</c:v>
                </c:pt>
                <c:pt idx="7">
                  <c:v>8.6170887139024599E-2</c:v>
                </c:pt>
                <c:pt idx="8">
                  <c:v>4.4391627239584584E-2</c:v>
                </c:pt>
                <c:pt idx="9">
                  <c:v>6.9230269791847779E-2</c:v>
                </c:pt>
                <c:pt idx="10">
                  <c:v>7.7354569609014795E-2</c:v>
                </c:pt>
                <c:pt idx="11">
                  <c:v>4.0312067075648397E-2</c:v>
                </c:pt>
                <c:pt idx="12">
                  <c:v>6.5073584759781325E-2</c:v>
                </c:pt>
                <c:pt idx="13">
                  <c:v>6.8369844219528339E-2</c:v>
                </c:pt>
                <c:pt idx="14">
                  <c:v>4.0719880063755799E-2</c:v>
                </c:pt>
                <c:pt idx="15">
                  <c:v>8.1919469820901411E-2</c:v>
                </c:pt>
                <c:pt idx="16">
                  <c:v>0.15008383197763056</c:v>
                </c:pt>
                <c:pt idx="17">
                  <c:v>7.0654930746344088E-2</c:v>
                </c:pt>
                <c:pt idx="18">
                  <c:v>5.8210299405640889E-2</c:v>
                </c:pt>
                <c:pt idx="19">
                  <c:v>3.1472309003929819E-2</c:v>
                </c:pt>
                <c:pt idx="20">
                  <c:v>0.12842001428225253</c:v>
                </c:pt>
                <c:pt idx="21">
                  <c:v>6.9704033715861632E-2</c:v>
                </c:pt>
                <c:pt idx="22">
                  <c:v>9.8265748611567866E-2</c:v>
                </c:pt>
                <c:pt idx="23">
                  <c:v>7.5452807889358611E-2</c:v>
                </c:pt>
                <c:pt idx="24">
                  <c:v>0.10435553032864059</c:v>
                </c:pt>
                <c:pt idx="25">
                  <c:v>5.3326529627256009E-2</c:v>
                </c:pt>
                <c:pt idx="27">
                  <c:v>6.8126385237246581E-2</c:v>
                </c:pt>
                <c:pt idx="28">
                  <c:v>6.9685171332017265E-2</c:v>
                </c:pt>
                <c:pt idx="29">
                  <c:v>4.8465405944805043E-2</c:v>
                </c:pt>
                <c:pt idx="31">
                  <c:v>4.3085938024690476E-2</c:v>
                </c:pt>
                <c:pt idx="32">
                  <c:v>5.7224377356080554E-2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C6-4473-AC66-72B28CBAA8F3}"/>
            </c:ext>
          </c:extLst>
        </c:ser>
        <c:ser>
          <c:idx val="3"/>
          <c:order val="3"/>
          <c:tx>
            <c:strRef>
              <c:f>'Svenska partier'!$G$2</c:f>
              <c:strCache>
                <c:ptCount val="1"/>
                <c:pt idx="0">
                  <c:v>Effective marginal tax rate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'Svenska partier'!$G$4:$G$36</c:f>
              <c:numCache>
                <c:formatCode>0%</c:formatCode>
                <c:ptCount val="33"/>
                <c:pt idx="0">
                  <c:v>0.36014057580001668</c:v>
                </c:pt>
                <c:pt idx="1">
                  <c:v>0.3857300453432792</c:v>
                </c:pt>
                <c:pt idx="2">
                  <c:v>0.43568020607780183</c:v>
                </c:pt>
                <c:pt idx="3">
                  <c:v>0.46146147455932279</c:v>
                </c:pt>
                <c:pt idx="4">
                  <c:v>0.47246069751831254</c:v>
                </c:pt>
                <c:pt idx="5">
                  <c:v>0.48401218210023228</c:v>
                </c:pt>
                <c:pt idx="6">
                  <c:v>0.490663354339195</c:v>
                </c:pt>
                <c:pt idx="7">
                  <c:v>0.50592962893166471</c:v>
                </c:pt>
                <c:pt idx="8">
                  <c:v>0.50802890534609346</c:v>
                </c:pt>
                <c:pt idx="9">
                  <c:v>0.51923026979184783</c:v>
                </c:pt>
                <c:pt idx="10">
                  <c:v>0.52735456960901483</c:v>
                </c:pt>
                <c:pt idx="11">
                  <c:v>0.55213148765743636</c:v>
                </c:pt>
                <c:pt idx="12">
                  <c:v>0.55417358475978129</c:v>
                </c:pt>
                <c:pt idx="13">
                  <c:v>0.5733698442195283</c:v>
                </c:pt>
                <c:pt idx="14">
                  <c:v>0.57601588006375581</c:v>
                </c:pt>
                <c:pt idx="15">
                  <c:v>0.58191946982090137</c:v>
                </c:pt>
                <c:pt idx="16">
                  <c:v>0.58608383197763059</c:v>
                </c:pt>
                <c:pt idx="17">
                  <c:v>0.59065493074634412</c:v>
                </c:pt>
                <c:pt idx="18">
                  <c:v>0.59248094966926135</c:v>
                </c:pt>
                <c:pt idx="19">
                  <c:v>0.59832285248219075</c:v>
                </c:pt>
                <c:pt idx="20">
                  <c:v>0.60479796703815802</c:v>
                </c:pt>
                <c:pt idx="21">
                  <c:v>0.63281082983236647</c:v>
                </c:pt>
                <c:pt idx="22">
                  <c:v>0.63288450408921904</c:v>
                </c:pt>
                <c:pt idx="23">
                  <c:v>0.64204423001125488</c:v>
                </c:pt>
                <c:pt idx="24">
                  <c:v>0.66229553032864064</c:v>
                </c:pt>
                <c:pt idx="25">
                  <c:v>0.68564724268637767</c:v>
                </c:pt>
                <c:pt idx="26">
                  <c:v>0.70489423223253689</c:v>
                </c:pt>
                <c:pt idx="27">
                  <c:v>0.71903128135578431</c:v>
                </c:pt>
                <c:pt idx="28">
                  <c:v>0.73419852189187951</c:v>
                </c:pt>
                <c:pt idx="29">
                  <c:v>0.73561692109632015</c:v>
                </c:pt>
                <c:pt idx="30">
                  <c:v>0.73571145944300709</c:v>
                </c:pt>
                <c:pt idx="31">
                  <c:v>0.73937756378924524</c:v>
                </c:pt>
                <c:pt idx="32">
                  <c:v>0.75361762039366997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C6-4473-AC66-72B28CBAA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51360"/>
        <c:axId val="83552896"/>
      </c:barChart>
      <c:catAx>
        <c:axId val="83551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3552896"/>
        <c:crosses val="autoZero"/>
        <c:auto val="1"/>
        <c:lblAlgn val="ctr"/>
        <c:lblOffset val="100"/>
        <c:noMultiLvlLbl val="0"/>
      </c:catAx>
      <c:valAx>
        <c:axId val="83552896"/>
        <c:scaling>
          <c:orientation val="minMax"/>
          <c:max val="0.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marginalskatt för höginkomsttagare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83551360"/>
        <c:crosses val="autoZero"/>
        <c:crossBetween val="between"/>
      </c:valAx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3</xdr:row>
      <xdr:rowOff>90486</xdr:rowOff>
    </xdr:from>
    <xdr:to>
      <xdr:col>22</xdr:col>
      <xdr:colOff>438150</xdr:colOff>
      <xdr:row>35</xdr:row>
      <xdr:rowOff>114299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257175</xdr:colOff>
      <xdr:row>39</xdr:row>
      <xdr:rowOff>123825</xdr:rowOff>
    </xdr:from>
    <xdr:to>
      <xdr:col>10</xdr:col>
      <xdr:colOff>19050</xdr:colOff>
      <xdr:row>71</xdr:row>
      <xdr:rowOff>147638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3</xdr:row>
      <xdr:rowOff>90486</xdr:rowOff>
    </xdr:from>
    <xdr:to>
      <xdr:col>22</xdr:col>
      <xdr:colOff>438150</xdr:colOff>
      <xdr:row>37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8322D9-5D6A-4B0F-9E6C-FB69EF25A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Y12" sqref="Y12"/>
    </sheetView>
  </sheetViews>
  <sheetFormatPr defaultRowHeight="15" x14ac:dyDescent="0.25"/>
  <cols>
    <col min="1" max="1" width="8" bestFit="1" customWidth="1"/>
    <col min="2" max="2" width="14.5703125" bestFit="1" customWidth="1"/>
    <col min="3" max="3" width="17.7109375" bestFit="1" customWidth="1"/>
    <col min="4" max="4" width="15.42578125" bestFit="1" customWidth="1"/>
    <col min="5" max="5" width="18.5703125" bestFit="1" customWidth="1"/>
    <col min="6" max="6" width="5.28515625" customWidth="1"/>
    <col min="7" max="7" width="24.5703125" bestFit="1" customWidth="1"/>
    <col min="8" max="8" width="5.140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 t="s">
        <v>100</v>
      </c>
      <c r="J1" s="1"/>
      <c r="K1" s="1"/>
    </row>
    <row r="2" spans="1:11" x14ac:dyDescent="0.25">
      <c r="A2" s="1" t="s">
        <v>105</v>
      </c>
      <c r="B2" s="1"/>
      <c r="C2" s="1"/>
      <c r="D2" s="1" t="s">
        <v>0</v>
      </c>
      <c r="E2" s="1" t="s">
        <v>104</v>
      </c>
      <c r="F2" s="1"/>
      <c r="G2" s="1" t="s">
        <v>1</v>
      </c>
      <c r="H2" s="1"/>
      <c r="I2" s="1" t="s">
        <v>2</v>
      </c>
      <c r="J2" s="1" t="s">
        <v>3</v>
      </c>
      <c r="K2" s="1" t="s">
        <v>4</v>
      </c>
    </row>
    <row r="3" spans="1:11" x14ac:dyDescent="0.25">
      <c r="A3" s="1" t="s">
        <v>102</v>
      </c>
      <c r="B3" s="1" t="s">
        <v>5</v>
      </c>
      <c r="C3" s="1" t="s">
        <v>103</v>
      </c>
      <c r="D3" s="1"/>
      <c r="E3" s="1"/>
      <c r="F3" s="1"/>
      <c r="G3" s="1" t="s">
        <v>101</v>
      </c>
      <c r="H3" s="1"/>
      <c r="I3" s="1" t="s">
        <v>6</v>
      </c>
      <c r="J3" s="1" t="s">
        <v>7</v>
      </c>
      <c r="K3" s="1" t="s">
        <v>8</v>
      </c>
    </row>
    <row r="4" spans="1:11" x14ac:dyDescent="0.25">
      <c r="A4" s="2" t="s">
        <v>9</v>
      </c>
      <c r="B4" t="s">
        <v>10</v>
      </c>
      <c r="C4" t="str">
        <f t="shared" ref="C4:C34" si="0">A4&amp;" "&amp;B4</f>
        <v>31. Slovakien</v>
      </c>
      <c r="D4" t="s">
        <v>11</v>
      </c>
      <c r="E4" t="str">
        <f t="shared" ref="E4:E34" si="1">A4&amp;" "&amp;D4</f>
        <v>31. Slovakia</v>
      </c>
      <c r="G4" s="3">
        <v>0.36014057580001668</v>
      </c>
      <c r="H4" s="4"/>
      <c r="I4" s="4">
        <v>0.24801587301587302</v>
      </c>
      <c r="J4" s="4">
        <v>7.9365079365079361E-3</v>
      </c>
      <c r="K4" s="4">
        <v>0.10418819484763568</v>
      </c>
    </row>
    <row r="5" spans="1:11" x14ac:dyDescent="0.25">
      <c r="A5" s="2" t="s">
        <v>12</v>
      </c>
      <c r="B5" t="s">
        <v>13</v>
      </c>
      <c r="C5" t="str">
        <f t="shared" si="0"/>
        <v>30. Mexiko</v>
      </c>
      <c r="D5" t="s">
        <v>14</v>
      </c>
      <c r="E5" t="str">
        <f t="shared" si="1"/>
        <v>30. Mexico</v>
      </c>
      <c r="G5" s="3">
        <v>0.3857300453432792</v>
      </c>
      <c r="H5" s="4"/>
      <c r="I5" s="4">
        <v>0.35</v>
      </c>
      <c r="J5" s="4">
        <v>0</v>
      </c>
      <c r="K5" s="4">
        <v>3.5730045343279247E-2</v>
      </c>
    </row>
    <row r="6" spans="1:11" x14ac:dyDescent="0.25">
      <c r="A6" s="2" t="s">
        <v>15</v>
      </c>
      <c r="B6" t="s">
        <v>16</v>
      </c>
      <c r="C6" t="str">
        <f t="shared" si="0"/>
        <v>29. Nya Zeeland</v>
      </c>
      <c r="D6" t="s">
        <v>17</v>
      </c>
      <c r="E6" t="str">
        <f t="shared" si="1"/>
        <v>29. New Zealand</v>
      </c>
      <c r="G6" s="3">
        <v>0.43568020607780183</v>
      </c>
      <c r="H6" s="4"/>
      <c r="I6" s="4">
        <v>0.33</v>
      </c>
      <c r="J6" s="4">
        <v>0</v>
      </c>
      <c r="K6" s="4">
        <v>0.10568020607780182</v>
      </c>
    </row>
    <row r="7" spans="1:11" x14ac:dyDescent="0.25">
      <c r="A7" s="2" t="s">
        <v>18</v>
      </c>
      <c r="B7" t="s">
        <v>19</v>
      </c>
      <c r="C7" t="str">
        <f t="shared" si="0"/>
        <v>28. Tjeckien</v>
      </c>
      <c r="D7" t="s">
        <v>20</v>
      </c>
      <c r="E7" t="str">
        <f t="shared" si="1"/>
        <v>28. Czech Republic</v>
      </c>
      <c r="G7" s="3">
        <v>0.46146147455932279</v>
      </c>
      <c r="H7" s="4"/>
      <c r="I7" s="4">
        <v>0.265045871559633</v>
      </c>
      <c r="J7" s="4">
        <v>8.2568807339449532E-2</v>
      </c>
      <c r="K7" s="4">
        <v>0.11384679566024028</v>
      </c>
    </row>
    <row r="8" spans="1:11" x14ac:dyDescent="0.25">
      <c r="A8" s="2" t="s">
        <v>21</v>
      </c>
      <c r="B8" t="s">
        <v>22</v>
      </c>
      <c r="C8" t="str">
        <f t="shared" si="0"/>
        <v>27. Polen</v>
      </c>
      <c r="D8" t="s">
        <v>23</v>
      </c>
      <c r="E8" t="str">
        <f t="shared" si="1"/>
        <v>27. Poland</v>
      </c>
      <c r="G8" s="3">
        <v>0.47246069751831254</v>
      </c>
      <c r="H8" s="4"/>
      <c r="I8" s="4">
        <v>0.33013895543842836</v>
      </c>
      <c r="J8" s="4">
        <v>4.1686631528509814E-2</v>
      </c>
      <c r="K8" s="4">
        <v>0.10063511055137439</v>
      </c>
    </row>
    <row r="9" spans="1:11" x14ac:dyDescent="0.25">
      <c r="A9" s="2" t="s">
        <v>24</v>
      </c>
      <c r="B9" t="s">
        <v>25</v>
      </c>
      <c r="C9" t="str">
        <f t="shared" si="0"/>
        <v>26. USA</v>
      </c>
      <c r="D9" t="s">
        <v>26</v>
      </c>
      <c r="E9" t="str">
        <f t="shared" si="1"/>
        <v>26. United States</v>
      </c>
      <c r="G9" s="3">
        <v>0.48401218210023228</v>
      </c>
      <c r="H9" s="4"/>
      <c r="I9" s="4">
        <v>0.44839270576638746</v>
      </c>
      <c r="J9" s="4">
        <v>1.4292755051749631E-2</v>
      </c>
      <c r="K9" s="4">
        <v>2.1326721282095191E-2</v>
      </c>
    </row>
    <row r="10" spans="1:11" x14ac:dyDescent="0.25">
      <c r="A10" s="2" t="s">
        <v>27</v>
      </c>
      <c r="B10" t="s">
        <v>28</v>
      </c>
      <c r="C10" t="str">
        <f t="shared" si="0"/>
        <v>25. Sydkorea</v>
      </c>
      <c r="D10" t="s">
        <v>29</v>
      </c>
      <c r="E10" t="str">
        <f t="shared" si="1"/>
        <v>25. South Korea</v>
      </c>
      <c r="G10" s="3">
        <v>0.490663354339195</v>
      </c>
      <c r="H10" s="4"/>
      <c r="I10" s="4">
        <v>0.41950785650756006</v>
      </c>
      <c r="J10" s="4">
        <v>1.1760055341436901E-2</v>
      </c>
      <c r="K10" s="4">
        <v>5.9395442490198028E-2</v>
      </c>
    </row>
    <row r="11" spans="1:11" x14ac:dyDescent="0.25">
      <c r="A11" s="2" t="s">
        <v>30</v>
      </c>
      <c r="B11" t="s">
        <v>31</v>
      </c>
      <c r="C11" t="str">
        <f t="shared" si="0"/>
        <v>24. Litauen</v>
      </c>
      <c r="D11" t="s">
        <v>32</v>
      </c>
      <c r="E11" t="str">
        <f t="shared" si="1"/>
        <v>24. Lithuania</v>
      </c>
      <c r="G11" s="3">
        <v>0.50592962893166471</v>
      </c>
      <c r="H11" s="4"/>
      <c r="I11" s="4">
        <v>0.18323408153916626</v>
      </c>
      <c r="J11" s="4">
        <v>0.23652466025347382</v>
      </c>
      <c r="K11" s="4">
        <v>8.6170887139024599E-2</v>
      </c>
    </row>
    <row r="12" spans="1:11" x14ac:dyDescent="0.25">
      <c r="A12" s="2" t="s">
        <v>33</v>
      </c>
      <c r="B12" t="s">
        <v>34</v>
      </c>
      <c r="C12" t="str">
        <f t="shared" si="0"/>
        <v>23. Schweiz</v>
      </c>
      <c r="D12" t="s">
        <v>35</v>
      </c>
      <c r="E12" t="str">
        <f t="shared" si="1"/>
        <v>23. Switzerland</v>
      </c>
      <c r="G12" s="3">
        <v>0.50802890534609346</v>
      </c>
      <c r="H12" s="4"/>
      <c r="I12" s="4">
        <v>0.41038284023668647</v>
      </c>
      <c r="J12" s="4">
        <v>5.3254437869822494E-2</v>
      </c>
      <c r="K12" s="4">
        <v>4.4391627239584584E-2</v>
      </c>
    </row>
    <row r="13" spans="1:11" x14ac:dyDescent="0.25">
      <c r="A13" s="2" t="s">
        <v>36</v>
      </c>
      <c r="B13" t="s">
        <v>37</v>
      </c>
      <c r="C13" t="str">
        <f t="shared" si="0"/>
        <v>22. Spanien</v>
      </c>
      <c r="D13" t="s">
        <v>38</v>
      </c>
      <c r="E13" t="str">
        <f t="shared" si="1"/>
        <v>22. Spain</v>
      </c>
      <c r="G13" s="3">
        <v>0.51923026979184783</v>
      </c>
      <c r="H13" s="4"/>
      <c r="I13" s="4">
        <v>0.45</v>
      </c>
      <c r="J13" s="4">
        <v>0</v>
      </c>
      <c r="K13" s="4">
        <v>6.9230269791847779E-2</v>
      </c>
    </row>
    <row r="14" spans="1:11" x14ac:dyDescent="0.25">
      <c r="A14" s="2" t="s">
        <v>39</v>
      </c>
      <c r="B14" t="s">
        <v>40</v>
      </c>
      <c r="C14" t="str">
        <f t="shared" si="0"/>
        <v>21. Grekland</v>
      </c>
      <c r="D14" t="s">
        <v>41</v>
      </c>
      <c r="E14" t="str">
        <f t="shared" si="1"/>
        <v>21. Greece</v>
      </c>
      <c r="G14" s="3">
        <v>0.52735456960901483</v>
      </c>
      <c r="H14" s="4"/>
      <c r="I14" s="4">
        <v>0.45</v>
      </c>
      <c r="J14" s="4">
        <v>0</v>
      </c>
      <c r="K14" s="4">
        <v>7.7354569609014795E-2</v>
      </c>
    </row>
    <row r="15" spans="1:11" x14ac:dyDescent="0.25">
      <c r="A15" s="2" t="s">
        <v>42</v>
      </c>
      <c r="B15" t="s">
        <v>43</v>
      </c>
      <c r="C15" t="str">
        <f t="shared" si="0"/>
        <v>20. Australien</v>
      </c>
      <c r="D15" t="s">
        <v>44</v>
      </c>
      <c r="E15" t="str">
        <f t="shared" si="1"/>
        <v>20. Australia</v>
      </c>
      <c r="G15" s="3">
        <v>0.55213148765743636</v>
      </c>
      <c r="H15" s="4"/>
      <c r="I15" s="4">
        <v>0.45974287576278211</v>
      </c>
      <c r="J15" s="4">
        <v>5.2076544819005859E-2</v>
      </c>
      <c r="K15" s="4">
        <v>4.0312067075648397E-2</v>
      </c>
    </row>
    <row r="16" spans="1:11" x14ac:dyDescent="0.25">
      <c r="A16" s="2" t="s">
        <v>45</v>
      </c>
      <c r="B16" t="s">
        <v>46</v>
      </c>
      <c r="C16" t="str">
        <f t="shared" si="0"/>
        <v>19. Italien</v>
      </c>
      <c r="D16" t="s">
        <v>47</v>
      </c>
      <c r="E16" t="str">
        <f t="shared" si="1"/>
        <v>19. Italy</v>
      </c>
      <c r="G16" s="3">
        <v>0.55417358475978129</v>
      </c>
      <c r="H16" s="4"/>
      <c r="I16" s="4">
        <v>0.48909999999999998</v>
      </c>
      <c r="J16" s="4">
        <v>0</v>
      </c>
      <c r="K16" s="4">
        <v>6.5073584759781325E-2</v>
      </c>
    </row>
    <row r="17" spans="1:11" x14ac:dyDescent="0.25">
      <c r="A17" s="2" t="s">
        <v>48</v>
      </c>
      <c r="B17" t="s">
        <v>49</v>
      </c>
      <c r="C17" t="str">
        <f t="shared" si="0"/>
        <v>18. Tyskland</v>
      </c>
      <c r="D17" t="s">
        <v>50</v>
      </c>
      <c r="E17" t="str">
        <f t="shared" si="1"/>
        <v>18. Germany</v>
      </c>
      <c r="G17" s="3">
        <v>0.5733698442195283</v>
      </c>
      <c r="H17" s="4"/>
      <c r="I17" s="4">
        <v>0.505</v>
      </c>
      <c r="J17" s="4">
        <v>0</v>
      </c>
      <c r="K17" s="4">
        <v>6.8369844219528339E-2</v>
      </c>
    </row>
    <row r="18" spans="1:11" x14ac:dyDescent="0.25">
      <c r="A18" s="2" t="s">
        <v>51</v>
      </c>
      <c r="B18" t="s">
        <v>52</v>
      </c>
      <c r="C18" t="str">
        <f t="shared" si="0"/>
        <v>17. Kanada</v>
      </c>
      <c r="D18" t="s">
        <v>53</v>
      </c>
      <c r="E18" t="str">
        <f t="shared" si="1"/>
        <v>17. Canada</v>
      </c>
      <c r="G18" s="3">
        <v>0.57601588006375581</v>
      </c>
      <c r="H18" s="4"/>
      <c r="I18" s="4">
        <v>0.53529599999999999</v>
      </c>
      <c r="J18" s="4">
        <v>0</v>
      </c>
      <c r="K18" s="4">
        <v>4.0719880063755799E-2</v>
      </c>
    </row>
    <row r="19" spans="1:11" x14ac:dyDescent="0.25">
      <c r="A19" s="2" t="s">
        <v>54</v>
      </c>
      <c r="B19" t="s">
        <v>55</v>
      </c>
      <c r="C19" t="str">
        <f t="shared" si="0"/>
        <v>16. Israel</v>
      </c>
      <c r="D19" t="s">
        <v>55</v>
      </c>
      <c r="E19" t="str">
        <f t="shared" si="1"/>
        <v>16. Israel</v>
      </c>
      <c r="G19" s="3">
        <v>0.58191946982090137</v>
      </c>
      <c r="H19" s="4"/>
      <c r="I19" s="4">
        <v>0.5</v>
      </c>
      <c r="J19" s="4">
        <v>0</v>
      </c>
      <c r="K19" s="4">
        <v>8.1919469820901411E-2</v>
      </c>
    </row>
    <row r="20" spans="1:11" x14ac:dyDescent="0.25">
      <c r="A20" s="2" t="s">
        <v>56</v>
      </c>
      <c r="B20" t="s">
        <v>57</v>
      </c>
      <c r="C20" t="str">
        <f t="shared" si="0"/>
        <v>15. Luxemburg</v>
      </c>
      <c r="D20" t="s">
        <v>58</v>
      </c>
      <c r="E20" t="str">
        <f t="shared" si="1"/>
        <v>15. Luxembourg</v>
      </c>
      <c r="G20" s="3">
        <v>0.58608383197763059</v>
      </c>
      <c r="H20" s="4"/>
      <c r="I20" s="4">
        <v>0.436</v>
      </c>
      <c r="J20" s="4">
        <v>0</v>
      </c>
      <c r="K20" s="4">
        <v>0.15008383197763056</v>
      </c>
    </row>
    <row r="21" spans="1:11" x14ac:dyDescent="0.25">
      <c r="A21" s="2" t="s">
        <v>59</v>
      </c>
      <c r="B21" t="s">
        <v>60</v>
      </c>
      <c r="C21" t="str">
        <f t="shared" si="0"/>
        <v>14. Nederländerna</v>
      </c>
      <c r="D21" t="s">
        <v>61</v>
      </c>
      <c r="E21" t="str">
        <f t="shared" si="1"/>
        <v>14. Netherlands</v>
      </c>
      <c r="G21" s="3">
        <v>0.59065493074634412</v>
      </c>
      <c r="H21" s="4"/>
      <c r="I21" s="4">
        <v>0.52</v>
      </c>
      <c r="J21" s="4">
        <v>0</v>
      </c>
      <c r="K21" s="4">
        <v>7.0654930746344088E-2</v>
      </c>
    </row>
    <row r="22" spans="1:11" x14ac:dyDescent="0.25">
      <c r="A22" s="2" t="s">
        <v>62</v>
      </c>
      <c r="B22" t="s">
        <v>63</v>
      </c>
      <c r="C22" t="str">
        <f t="shared" si="0"/>
        <v>13. Storbritannien</v>
      </c>
      <c r="D22" t="s">
        <v>64</v>
      </c>
      <c r="E22" t="str">
        <f t="shared" si="1"/>
        <v>13. United Kingdom</v>
      </c>
      <c r="G22" s="3">
        <v>0.59248094966926135</v>
      </c>
      <c r="H22" s="4"/>
      <c r="I22" s="4">
        <v>0.41300527240773294</v>
      </c>
      <c r="J22" s="4">
        <v>0.12126537785588755</v>
      </c>
      <c r="K22" s="4">
        <v>5.8210299405640889E-2</v>
      </c>
    </row>
    <row r="23" spans="1:11" x14ac:dyDescent="0.25">
      <c r="A23" s="2" t="s">
        <v>65</v>
      </c>
      <c r="B23" t="s">
        <v>66</v>
      </c>
      <c r="C23" t="str">
        <f t="shared" si="0"/>
        <v>12. Japan</v>
      </c>
      <c r="D23" t="s">
        <v>66</v>
      </c>
      <c r="E23" t="str">
        <f t="shared" si="1"/>
        <v>12. Japan</v>
      </c>
      <c r="G23" s="3">
        <v>0.59832285248219075</v>
      </c>
      <c r="H23" s="4"/>
      <c r="I23" s="4">
        <v>0.55499283596837945</v>
      </c>
      <c r="J23" s="4">
        <v>1.1857707509881424E-2</v>
      </c>
      <c r="K23" s="4">
        <v>3.1472309003929819E-2</v>
      </c>
    </row>
    <row r="24" spans="1:11" x14ac:dyDescent="0.25">
      <c r="A24" s="2" t="s">
        <v>67</v>
      </c>
      <c r="B24" t="s">
        <v>68</v>
      </c>
      <c r="C24" t="str">
        <f t="shared" si="0"/>
        <v>11. Ungern</v>
      </c>
      <c r="D24" t="s">
        <v>69</v>
      </c>
      <c r="E24" t="str">
        <f t="shared" si="1"/>
        <v>11. Hungary</v>
      </c>
      <c r="G24" s="3">
        <v>0.60479796703815802</v>
      </c>
      <c r="H24" s="4"/>
      <c r="I24" s="4">
        <v>0.26377952755905509</v>
      </c>
      <c r="J24" s="4">
        <v>0.2125984251968504</v>
      </c>
      <c r="K24" s="4">
        <v>0.12842001428225253</v>
      </c>
    </row>
    <row r="25" spans="1:11" x14ac:dyDescent="0.25">
      <c r="A25" s="2" t="s">
        <v>70</v>
      </c>
      <c r="B25" t="s">
        <v>71</v>
      </c>
      <c r="C25" t="str">
        <f t="shared" si="0"/>
        <v>10. Österrike</v>
      </c>
      <c r="D25" t="s">
        <v>72</v>
      </c>
      <c r="E25" t="str">
        <f t="shared" si="1"/>
        <v>10. Austria</v>
      </c>
      <c r="G25" s="3">
        <v>0.63281082983236647</v>
      </c>
      <c r="H25" s="4"/>
      <c r="I25" s="4">
        <v>0.53398058252427183</v>
      </c>
      <c r="J25" s="4">
        <v>2.9126213592233007E-2</v>
      </c>
      <c r="K25" s="4">
        <v>6.9704033715861632E-2</v>
      </c>
    </row>
    <row r="26" spans="1:11" x14ac:dyDescent="0.25">
      <c r="A26" s="2" t="s">
        <v>73</v>
      </c>
      <c r="B26" t="s">
        <v>74</v>
      </c>
      <c r="C26" t="str">
        <f t="shared" si="0"/>
        <v>9. Norge</v>
      </c>
      <c r="D26" t="s">
        <v>75</v>
      </c>
      <c r="E26" t="str">
        <f t="shared" si="1"/>
        <v>9. Norway</v>
      </c>
      <c r="G26" s="3">
        <v>0.63288450408921904</v>
      </c>
      <c r="H26" s="4"/>
      <c r="I26" s="4">
        <v>0.41104294478527609</v>
      </c>
      <c r="J26" s="4">
        <v>0.1235758106923751</v>
      </c>
      <c r="K26" s="4">
        <v>9.8265748611567866E-2</v>
      </c>
    </row>
    <row r="27" spans="1:11" x14ac:dyDescent="0.25">
      <c r="A27" s="2" t="s">
        <v>76</v>
      </c>
      <c r="B27" t="s">
        <v>77</v>
      </c>
      <c r="C27" t="str">
        <f t="shared" si="0"/>
        <v>8. Irland</v>
      </c>
      <c r="D27" t="s">
        <v>78</v>
      </c>
      <c r="E27" t="str">
        <f t="shared" si="1"/>
        <v>8. Ireland</v>
      </c>
      <c r="G27" s="3">
        <v>0.64204423001125488</v>
      </c>
      <c r="H27" s="4"/>
      <c r="I27" s="4">
        <v>0.46952595936794589</v>
      </c>
      <c r="J27" s="4">
        <v>9.7065462753950338E-2</v>
      </c>
      <c r="K27" s="4">
        <v>7.5452807889358611E-2</v>
      </c>
    </row>
    <row r="28" spans="1:11" x14ac:dyDescent="0.25">
      <c r="A28" s="2" t="s">
        <v>79</v>
      </c>
      <c r="B28" t="s">
        <v>80</v>
      </c>
      <c r="C28" t="str">
        <f t="shared" si="0"/>
        <v>7. Danmark</v>
      </c>
      <c r="D28" t="s">
        <v>81</v>
      </c>
      <c r="E28" t="str">
        <f t="shared" si="1"/>
        <v>7. Denmark</v>
      </c>
      <c r="G28" s="3">
        <v>0.66229553032864064</v>
      </c>
      <c r="H28" s="4"/>
      <c r="I28" s="4">
        <v>0.55793999999999999</v>
      </c>
      <c r="J28" s="4">
        <v>0</v>
      </c>
      <c r="K28" s="4">
        <v>0.10435553032864059</v>
      </c>
    </row>
    <row r="29" spans="1:11" x14ac:dyDescent="0.25">
      <c r="A29" s="2" t="s">
        <v>82</v>
      </c>
      <c r="B29" t="s">
        <v>83</v>
      </c>
      <c r="C29" t="str">
        <f t="shared" si="0"/>
        <v>6. Frankrike</v>
      </c>
      <c r="D29" t="s">
        <v>84</v>
      </c>
      <c r="E29" t="str">
        <f t="shared" si="1"/>
        <v>6. France</v>
      </c>
      <c r="G29" s="3">
        <v>0.68564724268637767</v>
      </c>
      <c r="H29" s="4"/>
      <c r="I29" s="4">
        <v>0.45004906370103848</v>
      </c>
      <c r="J29" s="4">
        <v>0.18227164935808321</v>
      </c>
      <c r="K29" s="4">
        <v>5.3326529627256009E-2</v>
      </c>
    </row>
    <row r="30" spans="1:11" x14ac:dyDescent="0.25">
      <c r="A30" s="2" t="s">
        <v>85</v>
      </c>
      <c r="B30" t="s">
        <v>86</v>
      </c>
      <c r="C30" t="str">
        <f t="shared" si="0"/>
        <v>5. Finland</v>
      </c>
      <c r="D30" t="s">
        <v>86</v>
      </c>
      <c r="E30" t="str">
        <f t="shared" si="1"/>
        <v>5. Finland</v>
      </c>
      <c r="G30" s="3">
        <v>0.71903128135578431</v>
      </c>
      <c r="H30" s="4"/>
      <c r="I30" s="4">
        <v>0.45618755033016595</v>
      </c>
      <c r="J30" s="4">
        <v>0.19471734578837172</v>
      </c>
      <c r="K30" s="4">
        <v>6.8126385237246581E-2</v>
      </c>
    </row>
    <row r="31" spans="1:11" x14ac:dyDescent="0.25">
      <c r="A31" s="2" t="s">
        <v>87</v>
      </c>
      <c r="B31" t="s">
        <v>88</v>
      </c>
      <c r="C31" t="str">
        <f t="shared" si="0"/>
        <v>4. Slovenien</v>
      </c>
      <c r="D31" t="s">
        <v>89</v>
      </c>
      <c r="E31" t="str">
        <f t="shared" si="1"/>
        <v>4. Slovenia</v>
      </c>
      <c r="G31" s="3">
        <v>0.73419852189187951</v>
      </c>
      <c r="H31" s="4"/>
      <c r="I31" s="4">
        <v>0.52583979328165376</v>
      </c>
      <c r="J31" s="4">
        <v>0.13867355727820843</v>
      </c>
      <c r="K31" s="4">
        <v>6.9685171332017265E-2</v>
      </c>
    </row>
    <row r="32" spans="1:11" x14ac:dyDescent="0.25">
      <c r="A32" s="2" t="s">
        <v>90</v>
      </c>
      <c r="B32" t="s">
        <v>91</v>
      </c>
      <c r="C32" t="str">
        <f t="shared" si="0"/>
        <v>3. Portugal</v>
      </c>
      <c r="D32" t="s">
        <v>91</v>
      </c>
      <c r="E32" t="str">
        <f t="shared" si="1"/>
        <v>3. Portugal</v>
      </c>
      <c r="G32" s="3">
        <v>0.73561692109632015</v>
      </c>
      <c r="H32" s="4"/>
      <c r="I32" s="4">
        <v>0.49523232323232314</v>
      </c>
      <c r="J32" s="4">
        <v>0.19191919191919191</v>
      </c>
      <c r="K32" s="4">
        <v>4.8465405944805043E-2</v>
      </c>
    </row>
    <row r="33" spans="1:11" x14ac:dyDescent="0.25">
      <c r="A33" s="2" t="s">
        <v>92</v>
      </c>
      <c r="B33" t="s">
        <v>93</v>
      </c>
      <c r="C33" t="str">
        <f t="shared" si="0"/>
        <v>2. Belgien</v>
      </c>
      <c r="D33" t="s">
        <v>94</v>
      </c>
      <c r="E33" t="str">
        <f t="shared" si="1"/>
        <v>2. Belgium</v>
      </c>
      <c r="G33" s="3">
        <v>0.73937756378924524</v>
      </c>
      <c r="H33" s="4"/>
      <c r="I33" s="4">
        <v>0.45140753605678469</v>
      </c>
      <c r="J33" s="4">
        <v>0.24488408970777012</v>
      </c>
      <c r="K33" s="4">
        <v>4.3085938024690476E-2</v>
      </c>
    </row>
    <row r="34" spans="1:11" x14ac:dyDescent="0.25">
      <c r="A34" s="2" t="s">
        <v>95</v>
      </c>
      <c r="B34" t="s">
        <v>96</v>
      </c>
      <c r="C34" t="str">
        <f t="shared" si="0"/>
        <v>1. Sverige</v>
      </c>
      <c r="D34" t="s">
        <v>97</v>
      </c>
      <c r="E34" t="str">
        <f t="shared" si="1"/>
        <v>1. Sweden</v>
      </c>
      <c r="G34" s="3">
        <v>0.75361762039366997</v>
      </c>
      <c r="H34" s="4"/>
      <c r="I34" s="4">
        <v>0.45731243341957084</v>
      </c>
      <c r="J34" s="4">
        <v>0.23908080961801853</v>
      </c>
      <c r="K34" s="4">
        <v>5.7224377356080554E-2</v>
      </c>
    </row>
    <row r="36" spans="1:11" x14ac:dyDescent="0.25">
      <c r="C36" t="s">
        <v>99</v>
      </c>
      <c r="D36" t="s">
        <v>98</v>
      </c>
      <c r="G36" s="5">
        <f t="shared" ref="G36" si="2">AVERAGE(G4:G34)</f>
        <v>0.57736022430085565</v>
      </c>
      <c r="H36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DCF03-B92C-4E9F-9B4C-853E1FD330AB}">
  <dimension ref="A1:K38"/>
  <sheetViews>
    <sheetView zoomScaleNormal="100" workbookViewId="0">
      <selection activeCell="J39" sqref="J39"/>
    </sheetView>
  </sheetViews>
  <sheetFormatPr defaultRowHeight="15" x14ac:dyDescent="0.25"/>
  <cols>
    <col min="1" max="1" width="8" bestFit="1" customWidth="1"/>
    <col min="2" max="2" width="14.5703125" bestFit="1" customWidth="1"/>
    <col min="3" max="3" width="17.7109375" bestFit="1" customWidth="1"/>
    <col min="4" max="4" width="15.42578125" bestFit="1" customWidth="1"/>
    <col min="5" max="5" width="18.5703125" bestFit="1" customWidth="1"/>
    <col min="6" max="6" width="5.28515625" customWidth="1"/>
    <col min="7" max="7" width="24.5703125" bestFit="1" customWidth="1"/>
    <col min="8" max="8" width="5.140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 t="s">
        <v>100</v>
      </c>
      <c r="J1" s="1"/>
      <c r="K1" s="1"/>
    </row>
    <row r="2" spans="1:11" x14ac:dyDescent="0.25">
      <c r="A2" s="1" t="s">
        <v>105</v>
      </c>
      <c r="B2" s="1"/>
      <c r="C2" s="1"/>
      <c r="D2" s="1" t="s">
        <v>0</v>
      </c>
      <c r="E2" s="1" t="s">
        <v>104</v>
      </c>
      <c r="F2" s="1"/>
      <c r="G2" s="1" t="s">
        <v>1</v>
      </c>
      <c r="H2" s="1"/>
      <c r="I2" s="1" t="s">
        <v>2</v>
      </c>
      <c r="J2" s="1" t="s">
        <v>3</v>
      </c>
      <c r="K2" s="1" t="s">
        <v>4</v>
      </c>
    </row>
    <row r="3" spans="1:11" x14ac:dyDescent="0.25">
      <c r="A3" s="1" t="s">
        <v>102</v>
      </c>
      <c r="B3" s="1" t="s">
        <v>5</v>
      </c>
      <c r="C3" s="1" t="s">
        <v>103</v>
      </c>
      <c r="D3" s="1" t="s">
        <v>0</v>
      </c>
      <c r="E3" s="1"/>
      <c r="F3" s="1"/>
      <c r="G3" s="1" t="s">
        <v>101</v>
      </c>
      <c r="H3" s="1"/>
      <c r="I3" s="1" t="s">
        <v>6</v>
      </c>
      <c r="J3" s="1" t="s">
        <v>7</v>
      </c>
      <c r="K3" s="1" t="s">
        <v>8</v>
      </c>
    </row>
    <row r="4" spans="1:11" x14ac:dyDescent="0.25">
      <c r="A4" s="2" t="s">
        <v>9</v>
      </c>
      <c r="B4" t="s">
        <v>10</v>
      </c>
      <c r="C4" t="str">
        <f t="shared" ref="C4:C35" si="0">A4&amp;" "&amp;B4</f>
        <v>31. Slovakien</v>
      </c>
      <c r="D4" t="s">
        <v>11</v>
      </c>
      <c r="E4" t="str">
        <f t="shared" ref="E4:E36" si="1">A4&amp;" "&amp;D4</f>
        <v>31. Slovakia</v>
      </c>
      <c r="G4" s="3">
        <v>0.36014057580001668</v>
      </c>
      <c r="H4" s="4"/>
      <c r="I4" s="4">
        <v>0.24801587301587302</v>
      </c>
      <c r="J4" s="4">
        <v>7.9365079365079361E-3</v>
      </c>
      <c r="K4" s="4">
        <v>0.10418819484763568</v>
      </c>
    </row>
    <row r="5" spans="1:11" x14ac:dyDescent="0.25">
      <c r="A5" s="2" t="s">
        <v>12</v>
      </c>
      <c r="B5" t="s">
        <v>13</v>
      </c>
      <c r="C5" t="str">
        <f t="shared" si="0"/>
        <v>30. Mexiko</v>
      </c>
      <c r="D5" t="s">
        <v>14</v>
      </c>
      <c r="E5" t="str">
        <f t="shared" si="1"/>
        <v>30. Mexico</v>
      </c>
      <c r="G5" s="3">
        <v>0.3857300453432792</v>
      </c>
      <c r="H5" s="4"/>
      <c r="I5" s="4">
        <v>0.35</v>
      </c>
      <c r="J5" s="4">
        <v>0</v>
      </c>
      <c r="K5" s="4">
        <v>3.5730045343279247E-2</v>
      </c>
    </row>
    <row r="6" spans="1:11" x14ac:dyDescent="0.25">
      <c r="A6" s="2" t="s">
        <v>15</v>
      </c>
      <c r="B6" t="s">
        <v>16</v>
      </c>
      <c r="C6" t="str">
        <f t="shared" si="0"/>
        <v>29. Nya Zeeland</v>
      </c>
      <c r="D6" t="s">
        <v>17</v>
      </c>
      <c r="E6" t="str">
        <f t="shared" si="1"/>
        <v>29. New Zealand</v>
      </c>
      <c r="G6" s="3">
        <v>0.43568020607780183</v>
      </c>
      <c r="H6" s="4"/>
      <c r="I6" s="4">
        <v>0.33</v>
      </c>
      <c r="J6" s="4">
        <v>0</v>
      </c>
      <c r="K6" s="4">
        <v>0.10568020607780182</v>
      </c>
    </row>
    <row r="7" spans="1:11" x14ac:dyDescent="0.25">
      <c r="A7" s="2" t="s">
        <v>18</v>
      </c>
      <c r="B7" t="s">
        <v>19</v>
      </c>
      <c r="C7" t="str">
        <f t="shared" si="0"/>
        <v>28. Tjeckien</v>
      </c>
      <c r="D7" t="s">
        <v>20</v>
      </c>
      <c r="E7" t="str">
        <f t="shared" si="1"/>
        <v>28. Czech Republic</v>
      </c>
      <c r="G7" s="3">
        <v>0.46146147455932279</v>
      </c>
      <c r="H7" s="4"/>
      <c r="I7" s="4">
        <v>0.265045871559633</v>
      </c>
      <c r="J7" s="4">
        <v>8.2568807339449532E-2</v>
      </c>
      <c r="K7" s="4">
        <v>0.11384679566024028</v>
      </c>
    </row>
    <row r="8" spans="1:11" x14ac:dyDescent="0.25">
      <c r="A8" s="2" t="s">
        <v>21</v>
      </c>
      <c r="B8" t="s">
        <v>22</v>
      </c>
      <c r="C8" t="str">
        <f t="shared" si="0"/>
        <v>27. Polen</v>
      </c>
      <c r="D8" t="s">
        <v>23</v>
      </c>
      <c r="E8" t="str">
        <f t="shared" si="1"/>
        <v>27. Poland</v>
      </c>
      <c r="G8" s="3">
        <v>0.47246069751831254</v>
      </c>
      <c r="H8" s="4"/>
      <c r="I8" s="4">
        <v>0.33013895543842836</v>
      </c>
      <c r="J8" s="4">
        <v>4.1686631528509814E-2</v>
      </c>
      <c r="K8" s="4">
        <v>0.10063511055137439</v>
      </c>
    </row>
    <row r="9" spans="1:11" x14ac:dyDescent="0.25">
      <c r="A9" s="2" t="s">
        <v>24</v>
      </c>
      <c r="B9" t="s">
        <v>25</v>
      </c>
      <c r="C9" t="str">
        <f t="shared" si="0"/>
        <v>26. USA</v>
      </c>
      <c r="D9" t="s">
        <v>26</v>
      </c>
      <c r="E9" t="str">
        <f t="shared" si="1"/>
        <v>26. United States</v>
      </c>
      <c r="G9" s="3">
        <v>0.48401218210023228</v>
      </c>
      <c r="H9" s="4"/>
      <c r="I9" s="4">
        <v>0.44839270576638746</v>
      </c>
      <c r="J9" s="4">
        <v>1.4292755051749631E-2</v>
      </c>
      <c r="K9" s="4">
        <v>2.1326721282095191E-2</v>
      </c>
    </row>
    <row r="10" spans="1:11" x14ac:dyDescent="0.25">
      <c r="A10" s="2" t="s">
        <v>27</v>
      </c>
      <c r="B10" t="s">
        <v>28</v>
      </c>
      <c r="C10" t="str">
        <f t="shared" si="0"/>
        <v>25. Sydkorea</v>
      </c>
      <c r="D10" t="s">
        <v>29</v>
      </c>
      <c r="E10" t="str">
        <f t="shared" si="1"/>
        <v>25. South Korea</v>
      </c>
      <c r="G10" s="3">
        <v>0.490663354339195</v>
      </c>
      <c r="H10" s="4"/>
      <c r="I10" s="4">
        <v>0.41950785650756006</v>
      </c>
      <c r="J10" s="4">
        <v>1.1760055341436901E-2</v>
      </c>
      <c r="K10" s="4">
        <v>5.9395442490198028E-2</v>
      </c>
    </row>
    <row r="11" spans="1:11" x14ac:dyDescent="0.25">
      <c r="A11" s="2" t="s">
        <v>30</v>
      </c>
      <c r="B11" t="s">
        <v>31</v>
      </c>
      <c r="C11" t="str">
        <f t="shared" si="0"/>
        <v>24. Litauen</v>
      </c>
      <c r="D11" t="s">
        <v>32</v>
      </c>
      <c r="E11" t="str">
        <f t="shared" si="1"/>
        <v>24. Lithuania</v>
      </c>
      <c r="G11" s="3">
        <v>0.50592962893166471</v>
      </c>
      <c r="H11" s="4"/>
      <c r="I11" s="4">
        <v>0.18323408153916626</v>
      </c>
      <c r="J11" s="4">
        <v>0.23652466025347382</v>
      </c>
      <c r="K11" s="4">
        <v>8.6170887139024599E-2</v>
      </c>
    </row>
    <row r="12" spans="1:11" x14ac:dyDescent="0.25">
      <c r="A12" s="2" t="s">
        <v>33</v>
      </c>
      <c r="B12" t="s">
        <v>34</v>
      </c>
      <c r="C12" t="str">
        <f t="shared" si="0"/>
        <v>23. Schweiz</v>
      </c>
      <c r="D12" t="s">
        <v>35</v>
      </c>
      <c r="E12" t="str">
        <f t="shared" si="1"/>
        <v>23. Switzerland</v>
      </c>
      <c r="G12" s="3">
        <v>0.50802890534609346</v>
      </c>
      <c r="H12" s="4"/>
      <c r="I12" s="4">
        <v>0.41038284023668647</v>
      </c>
      <c r="J12" s="4">
        <v>5.3254437869822494E-2</v>
      </c>
      <c r="K12" s="4">
        <v>4.4391627239584584E-2</v>
      </c>
    </row>
    <row r="13" spans="1:11" x14ac:dyDescent="0.25">
      <c r="A13" s="2" t="s">
        <v>36</v>
      </c>
      <c r="B13" t="s">
        <v>37</v>
      </c>
      <c r="C13" t="str">
        <f t="shared" si="0"/>
        <v>22. Spanien</v>
      </c>
      <c r="D13" t="s">
        <v>38</v>
      </c>
      <c r="E13" t="str">
        <f t="shared" si="1"/>
        <v>22. Spain</v>
      </c>
      <c r="G13" s="3">
        <v>0.51923026979184783</v>
      </c>
      <c r="H13" s="4"/>
      <c r="I13" s="4">
        <v>0.45</v>
      </c>
      <c r="J13" s="4">
        <v>0</v>
      </c>
      <c r="K13" s="4">
        <v>6.9230269791847779E-2</v>
      </c>
    </row>
    <row r="14" spans="1:11" x14ac:dyDescent="0.25">
      <c r="A14" s="2" t="s">
        <v>39</v>
      </c>
      <c r="B14" t="s">
        <v>40</v>
      </c>
      <c r="C14" t="str">
        <f t="shared" si="0"/>
        <v>21. Grekland</v>
      </c>
      <c r="D14" t="s">
        <v>41</v>
      </c>
      <c r="E14" t="str">
        <f t="shared" si="1"/>
        <v>21. Greece</v>
      </c>
      <c r="G14" s="3">
        <v>0.52735456960901483</v>
      </c>
      <c r="H14" s="4"/>
      <c r="I14" s="4">
        <v>0.45</v>
      </c>
      <c r="J14" s="4">
        <v>0</v>
      </c>
      <c r="K14" s="4">
        <v>7.7354569609014795E-2</v>
      </c>
    </row>
    <row r="15" spans="1:11" x14ac:dyDescent="0.25">
      <c r="A15" s="2" t="s">
        <v>42</v>
      </c>
      <c r="B15" t="s">
        <v>43</v>
      </c>
      <c r="C15" t="str">
        <f t="shared" si="0"/>
        <v>20. Australien</v>
      </c>
      <c r="D15" t="s">
        <v>44</v>
      </c>
      <c r="E15" t="str">
        <f t="shared" si="1"/>
        <v>20. Australia</v>
      </c>
      <c r="G15" s="3">
        <v>0.55213148765743636</v>
      </c>
      <c r="H15" s="4"/>
      <c r="I15" s="4">
        <v>0.45974287576278211</v>
      </c>
      <c r="J15" s="4">
        <v>5.2076544819005859E-2</v>
      </c>
      <c r="K15" s="4">
        <v>4.0312067075648397E-2</v>
      </c>
    </row>
    <row r="16" spans="1:11" x14ac:dyDescent="0.25">
      <c r="A16" s="2" t="s">
        <v>45</v>
      </c>
      <c r="B16" t="s">
        <v>46</v>
      </c>
      <c r="C16" t="str">
        <f t="shared" si="0"/>
        <v>19. Italien</v>
      </c>
      <c r="D16" t="s">
        <v>47</v>
      </c>
      <c r="E16" t="str">
        <f t="shared" si="1"/>
        <v>19. Italy</v>
      </c>
      <c r="G16" s="3">
        <v>0.55417358475978129</v>
      </c>
      <c r="H16" s="4"/>
      <c r="I16" s="4">
        <v>0.48909999999999998</v>
      </c>
      <c r="J16" s="4">
        <v>0</v>
      </c>
      <c r="K16" s="4">
        <v>6.5073584759781325E-2</v>
      </c>
    </row>
    <row r="17" spans="1:11" x14ac:dyDescent="0.25">
      <c r="A17" s="2" t="s">
        <v>48</v>
      </c>
      <c r="B17" t="s">
        <v>49</v>
      </c>
      <c r="C17" t="str">
        <f t="shared" si="0"/>
        <v>18. Tyskland</v>
      </c>
      <c r="D17" t="s">
        <v>50</v>
      </c>
      <c r="E17" t="str">
        <f t="shared" si="1"/>
        <v>18. Germany</v>
      </c>
      <c r="G17" s="3">
        <v>0.5733698442195283</v>
      </c>
      <c r="H17" s="4"/>
      <c r="I17" s="4">
        <v>0.505</v>
      </c>
      <c r="J17" s="4">
        <v>0</v>
      </c>
      <c r="K17" s="4">
        <v>6.8369844219528339E-2</v>
      </c>
    </row>
    <row r="18" spans="1:11" x14ac:dyDescent="0.25">
      <c r="A18" s="2" t="s">
        <v>51</v>
      </c>
      <c r="B18" t="s">
        <v>52</v>
      </c>
      <c r="C18" t="str">
        <f t="shared" si="0"/>
        <v>17. Kanada</v>
      </c>
      <c r="D18" t="s">
        <v>53</v>
      </c>
      <c r="E18" t="str">
        <f t="shared" si="1"/>
        <v>17. Canada</v>
      </c>
      <c r="G18" s="3">
        <v>0.57601588006375581</v>
      </c>
      <c r="H18" s="4"/>
      <c r="I18" s="4">
        <v>0.53529599999999999</v>
      </c>
      <c r="J18" s="4">
        <v>0</v>
      </c>
      <c r="K18" s="4">
        <v>4.0719880063755799E-2</v>
      </c>
    </row>
    <row r="19" spans="1:11" x14ac:dyDescent="0.25">
      <c r="A19" s="2" t="s">
        <v>54</v>
      </c>
      <c r="B19" t="s">
        <v>55</v>
      </c>
      <c r="C19" t="str">
        <f t="shared" si="0"/>
        <v>16. Israel</v>
      </c>
      <c r="D19" t="s">
        <v>55</v>
      </c>
      <c r="E19" t="str">
        <f t="shared" si="1"/>
        <v>16. Israel</v>
      </c>
      <c r="G19" s="3">
        <v>0.58191946982090137</v>
      </c>
      <c r="H19" s="4"/>
      <c r="I19" s="4">
        <v>0.5</v>
      </c>
      <c r="J19" s="4">
        <v>0</v>
      </c>
      <c r="K19" s="4">
        <v>8.1919469820901411E-2</v>
      </c>
    </row>
    <row r="20" spans="1:11" x14ac:dyDescent="0.25">
      <c r="A20" s="2" t="s">
        <v>56</v>
      </c>
      <c r="B20" t="s">
        <v>57</v>
      </c>
      <c r="C20" t="str">
        <f t="shared" si="0"/>
        <v>15. Luxemburg</v>
      </c>
      <c r="D20" t="s">
        <v>58</v>
      </c>
      <c r="E20" t="str">
        <f t="shared" si="1"/>
        <v>15. Luxembourg</v>
      </c>
      <c r="G20" s="3">
        <v>0.58608383197763059</v>
      </c>
      <c r="H20" s="4"/>
      <c r="I20" s="4">
        <v>0.436</v>
      </c>
      <c r="J20" s="4">
        <v>0</v>
      </c>
      <c r="K20" s="4">
        <v>0.15008383197763056</v>
      </c>
    </row>
    <row r="21" spans="1:11" x14ac:dyDescent="0.25">
      <c r="A21" s="2" t="s">
        <v>59</v>
      </c>
      <c r="B21" t="s">
        <v>60</v>
      </c>
      <c r="C21" t="str">
        <f t="shared" si="0"/>
        <v>14. Nederländerna</v>
      </c>
      <c r="D21" t="s">
        <v>61</v>
      </c>
      <c r="E21" t="str">
        <f t="shared" si="1"/>
        <v>14. Netherlands</v>
      </c>
      <c r="G21" s="3">
        <v>0.59065493074634412</v>
      </c>
      <c r="H21" s="4"/>
      <c r="I21" s="4">
        <v>0.52</v>
      </c>
      <c r="J21" s="4">
        <v>0</v>
      </c>
      <c r="K21" s="4">
        <v>7.0654930746344088E-2</v>
      </c>
    </row>
    <row r="22" spans="1:11" x14ac:dyDescent="0.25">
      <c r="A22" s="2" t="s">
        <v>62</v>
      </c>
      <c r="B22" t="s">
        <v>63</v>
      </c>
      <c r="C22" t="str">
        <f t="shared" si="0"/>
        <v>13. Storbritannien</v>
      </c>
      <c r="D22" t="s">
        <v>64</v>
      </c>
      <c r="E22" t="str">
        <f t="shared" si="1"/>
        <v>13. United Kingdom</v>
      </c>
      <c r="G22" s="3">
        <v>0.59248094966926135</v>
      </c>
      <c r="H22" s="4"/>
      <c r="I22" s="4">
        <v>0.41300527240773294</v>
      </c>
      <c r="J22" s="4">
        <v>0.12126537785588755</v>
      </c>
      <c r="K22" s="4">
        <v>5.8210299405640889E-2</v>
      </c>
    </row>
    <row r="23" spans="1:11" x14ac:dyDescent="0.25">
      <c r="A23" s="2" t="s">
        <v>65</v>
      </c>
      <c r="B23" t="s">
        <v>66</v>
      </c>
      <c r="C23" t="str">
        <f t="shared" si="0"/>
        <v>12. Japan</v>
      </c>
      <c r="D23" t="s">
        <v>66</v>
      </c>
      <c r="E23" t="str">
        <f t="shared" si="1"/>
        <v>12. Japan</v>
      </c>
      <c r="G23" s="3">
        <v>0.59832285248219075</v>
      </c>
      <c r="H23" s="4"/>
      <c r="I23" s="4">
        <v>0.55499283596837945</v>
      </c>
      <c r="J23" s="4">
        <v>1.1857707509881424E-2</v>
      </c>
      <c r="K23" s="4">
        <v>3.1472309003929819E-2</v>
      </c>
    </row>
    <row r="24" spans="1:11" x14ac:dyDescent="0.25">
      <c r="A24" s="2" t="s">
        <v>67</v>
      </c>
      <c r="B24" t="s">
        <v>68</v>
      </c>
      <c r="C24" t="str">
        <f t="shared" si="0"/>
        <v>11. Ungern</v>
      </c>
      <c r="D24" t="s">
        <v>69</v>
      </c>
      <c r="E24" t="str">
        <f t="shared" si="1"/>
        <v>11. Hungary</v>
      </c>
      <c r="G24" s="3">
        <v>0.60479796703815802</v>
      </c>
      <c r="H24" s="4"/>
      <c r="I24" s="4">
        <v>0.26377952755905509</v>
      </c>
      <c r="J24" s="4">
        <v>0.2125984251968504</v>
      </c>
      <c r="K24" s="4">
        <v>0.12842001428225253</v>
      </c>
    </row>
    <row r="25" spans="1:11" x14ac:dyDescent="0.25">
      <c r="A25" s="2" t="s">
        <v>70</v>
      </c>
      <c r="B25" t="s">
        <v>71</v>
      </c>
      <c r="C25" t="str">
        <f t="shared" si="0"/>
        <v>10. Österrike</v>
      </c>
      <c r="D25" t="s">
        <v>72</v>
      </c>
      <c r="E25" t="str">
        <f t="shared" si="1"/>
        <v>10. Austria</v>
      </c>
      <c r="G25" s="3">
        <v>0.63281082983236647</v>
      </c>
      <c r="H25" s="4"/>
      <c r="I25" s="4">
        <v>0.53398058252427183</v>
      </c>
      <c r="J25" s="4">
        <v>2.9126213592233007E-2</v>
      </c>
      <c r="K25" s="4">
        <v>6.9704033715861632E-2</v>
      </c>
    </row>
    <row r="26" spans="1:11" x14ac:dyDescent="0.25">
      <c r="A26" s="2" t="s">
        <v>73</v>
      </c>
      <c r="B26" t="s">
        <v>74</v>
      </c>
      <c r="C26" t="str">
        <f t="shared" si="0"/>
        <v>9. Norge</v>
      </c>
      <c r="D26" t="s">
        <v>75</v>
      </c>
      <c r="E26" t="str">
        <f t="shared" si="1"/>
        <v>9. Norway</v>
      </c>
      <c r="G26" s="3">
        <v>0.63288450408921904</v>
      </c>
      <c r="H26" s="4"/>
      <c r="I26" s="4">
        <v>0.41104294478527609</v>
      </c>
      <c r="J26" s="4">
        <v>0.1235758106923751</v>
      </c>
      <c r="K26" s="4">
        <v>9.8265748611567866E-2</v>
      </c>
    </row>
    <row r="27" spans="1:11" x14ac:dyDescent="0.25">
      <c r="A27" s="2" t="s">
        <v>76</v>
      </c>
      <c r="B27" t="s">
        <v>77</v>
      </c>
      <c r="C27" t="str">
        <f t="shared" si="0"/>
        <v>8. Irland</v>
      </c>
      <c r="D27" t="s">
        <v>78</v>
      </c>
      <c r="E27" t="str">
        <f t="shared" si="1"/>
        <v>8. Ireland</v>
      </c>
      <c r="G27" s="3">
        <v>0.64204423001125488</v>
      </c>
      <c r="H27" s="4"/>
      <c r="I27" s="4">
        <v>0.46952595936794589</v>
      </c>
      <c r="J27" s="4">
        <v>9.7065462753950338E-2</v>
      </c>
      <c r="K27" s="4">
        <v>7.5452807889358611E-2</v>
      </c>
    </row>
    <row r="28" spans="1:11" x14ac:dyDescent="0.25">
      <c r="A28" s="2" t="s">
        <v>79</v>
      </c>
      <c r="B28" t="s">
        <v>80</v>
      </c>
      <c r="C28" t="str">
        <f t="shared" si="0"/>
        <v>7. Danmark</v>
      </c>
      <c r="D28" t="s">
        <v>81</v>
      </c>
      <c r="E28" t="str">
        <f t="shared" si="1"/>
        <v>7. Denmark</v>
      </c>
      <c r="G28" s="3">
        <v>0.66229553032864064</v>
      </c>
      <c r="H28" s="4"/>
      <c r="I28" s="4">
        <v>0.55793999999999999</v>
      </c>
      <c r="J28" s="4">
        <v>0</v>
      </c>
      <c r="K28" s="4">
        <v>0.10435553032864059</v>
      </c>
    </row>
    <row r="29" spans="1:11" x14ac:dyDescent="0.25">
      <c r="A29" s="2" t="s">
        <v>82</v>
      </c>
      <c r="B29" t="s">
        <v>83</v>
      </c>
      <c r="C29" t="str">
        <f t="shared" si="0"/>
        <v>6. Frankrike</v>
      </c>
      <c r="D29" t="s">
        <v>84</v>
      </c>
      <c r="E29" t="str">
        <f t="shared" si="1"/>
        <v>6. France</v>
      </c>
      <c r="G29" s="3">
        <v>0.68564724268637767</v>
      </c>
      <c r="H29" s="4"/>
      <c r="I29" s="4">
        <v>0.45004906370103848</v>
      </c>
      <c r="J29" s="4">
        <v>0.18227164935808321</v>
      </c>
      <c r="K29" s="4">
        <v>5.3326529627256009E-2</v>
      </c>
    </row>
    <row r="30" spans="1:11" x14ac:dyDescent="0.25">
      <c r="A30" s="2"/>
      <c r="C30" t="s">
        <v>108</v>
      </c>
      <c r="G30" s="3">
        <f>(0.3212+0.2+0.19*(1-0.3212-0.2)+0.3142)/(1+0.3142)</f>
        <v>0.70489423223253689</v>
      </c>
      <c r="H30" s="4"/>
      <c r="I30" s="4">
        <f>G30</f>
        <v>0.70489423223253689</v>
      </c>
      <c r="J30" s="4"/>
      <c r="K30" s="4"/>
    </row>
    <row r="31" spans="1:11" x14ac:dyDescent="0.25">
      <c r="A31" s="2" t="s">
        <v>85</v>
      </c>
      <c r="B31" t="s">
        <v>86</v>
      </c>
      <c r="C31" t="str">
        <f t="shared" si="0"/>
        <v>5. Finland</v>
      </c>
      <c r="D31" t="s">
        <v>86</v>
      </c>
      <c r="E31" t="str">
        <f t="shared" si="1"/>
        <v>5. Finland</v>
      </c>
      <c r="G31" s="3">
        <v>0.71903128135578431</v>
      </c>
      <c r="H31" s="4"/>
      <c r="I31" s="4">
        <v>0.45618755033016595</v>
      </c>
      <c r="J31" s="4">
        <v>0.19471734578837172</v>
      </c>
      <c r="K31" s="4">
        <v>6.8126385237246581E-2</v>
      </c>
    </row>
    <row r="32" spans="1:11" x14ac:dyDescent="0.25">
      <c r="A32" s="2" t="s">
        <v>87</v>
      </c>
      <c r="B32" t="s">
        <v>88</v>
      </c>
      <c r="C32" t="str">
        <f t="shared" si="0"/>
        <v>4. Slovenien</v>
      </c>
      <c r="D32" t="s">
        <v>89</v>
      </c>
      <c r="E32" t="str">
        <f t="shared" si="1"/>
        <v>4. Slovenia</v>
      </c>
      <c r="G32" s="3">
        <v>0.73419852189187951</v>
      </c>
      <c r="H32" s="4"/>
      <c r="I32" s="4">
        <v>0.52583979328165376</v>
      </c>
      <c r="J32" s="4">
        <v>0.13867355727820843</v>
      </c>
      <c r="K32" s="4">
        <v>6.9685171332017265E-2</v>
      </c>
    </row>
    <row r="33" spans="1:11" x14ac:dyDescent="0.25">
      <c r="A33" s="2" t="s">
        <v>90</v>
      </c>
      <c r="B33" t="s">
        <v>91</v>
      </c>
      <c r="C33" t="str">
        <f t="shared" si="0"/>
        <v>3. Portugal</v>
      </c>
      <c r="D33" t="s">
        <v>91</v>
      </c>
      <c r="E33" t="str">
        <f t="shared" si="1"/>
        <v>3. Portugal</v>
      </c>
      <c r="G33" s="3">
        <v>0.73561692109632015</v>
      </c>
      <c r="H33" s="4"/>
      <c r="I33" s="4">
        <v>0.49523232323232314</v>
      </c>
      <c r="J33" s="4">
        <v>0.19191919191919191</v>
      </c>
      <c r="K33" s="4">
        <v>4.8465405944805043E-2</v>
      </c>
    </row>
    <row r="34" spans="1:11" x14ac:dyDescent="0.25">
      <c r="A34" s="2"/>
      <c r="C34" t="s">
        <v>107</v>
      </c>
      <c r="G34" s="3">
        <f>(0.3212+0.25+0.19*(1-0.3212-0.25)+0.3142)/(1+0.3142)</f>
        <v>0.73571145944300709</v>
      </c>
      <c r="H34" s="4"/>
      <c r="I34" s="4">
        <f>G34</f>
        <v>0.73571145944300709</v>
      </c>
      <c r="J34" s="4"/>
      <c r="K34" s="4"/>
    </row>
    <row r="35" spans="1:11" x14ac:dyDescent="0.25">
      <c r="A35" s="2" t="s">
        <v>92</v>
      </c>
      <c r="B35" t="s">
        <v>93</v>
      </c>
      <c r="C35" t="str">
        <f t="shared" si="0"/>
        <v>2. Belgien</v>
      </c>
      <c r="D35" t="s">
        <v>94</v>
      </c>
      <c r="E35" t="str">
        <f t="shared" si="1"/>
        <v>2. Belgium</v>
      </c>
      <c r="G35" s="3">
        <v>0.73937756378924524</v>
      </c>
      <c r="H35" s="4"/>
      <c r="I35" s="4">
        <v>0.45140753605678469</v>
      </c>
      <c r="J35" s="4">
        <v>0.24488408970777012</v>
      </c>
      <c r="K35" s="4">
        <v>4.3085938024690476E-2</v>
      </c>
    </row>
    <row r="36" spans="1:11" x14ac:dyDescent="0.25">
      <c r="A36" s="2" t="s">
        <v>95</v>
      </c>
      <c r="B36" t="s">
        <v>96</v>
      </c>
      <c r="C36" t="s">
        <v>106</v>
      </c>
      <c r="D36" t="s">
        <v>97</v>
      </c>
      <c r="E36" t="str">
        <f t="shared" si="1"/>
        <v>1. Sweden</v>
      </c>
      <c r="G36" s="3">
        <v>0.75361762039366997</v>
      </c>
      <c r="H36" s="4"/>
      <c r="I36" s="4">
        <v>0.45731243341957084</v>
      </c>
      <c r="J36" s="4">
        <v>0.23908080961801853</v>
      </c>
      <c r="K36" s="4">
        <v>5.7224377356080554E-2</v>
      </c>
    </row>
    <row r="38" spans="1:11" x14ac:dyDescent="0.25">
      <c r="G38" s="5"/>
      <c r="H38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Ranking</vt:lpstr>
      <vt:lpstr>Svenska partier</vt:lpstr>
    </vt:vector>
  </TitlesOfParts>
  <Company>NEK/UU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Lundberg</dc:creator>
  <cp:lastModifiedBy>Jacob Lundberg</cp:lastModifiedBy>
  <dcterms:created xsi:type="dcterms:W3CDTF">2017-02-08T12:20:46Z</dcterms:created>
  <dcterms:modified xsi:type="dcterms:W3CDTF">2018-05-18T14:58:37Z</dcterms:modified>
</cp:coreProperties>
</file>